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Ex1.xml" ContentType="application/vnd.ms-office.chartex+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embeddings/oleObject1.bin" ContentType="application/vnd.openxmlformats-officedocument.oleObject"/>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en\WebSolutions\ControllerSpielwiese\download\"/>
    </mc:Choice>
  </mc:AlternateContent>
  <bookViews>
    <workbookView xWindow="0" yWindow="0" windowWidth="21600" windowHeight="9615" activeTab="1"/>
  </bookViews>
  <sheets>
    <sheet name="Umsatzdaten" sheetId="2" r:id="rId1"/>
    <sheet name="Pareto-Analyse" sheetId="1" r:id="rId2"/>
    <sheet name="Kreisdiagramm" sheetId="4" r:id="rId3"/>
    <sheet name="Plan-Ist-Vergleich" sheetId="5" r:id="rId4"/>
    <sheet name="Anwendungshilfe" sheetId="3" r:id="rId5"/>
  </sheets>
  <definedNames>
    <definedName name="_xlnm._FilterDatabase" localSheetId="0" hidden="1">Umsatzdaten!$B$9:$T$29</definedName>
    <definedName name="_xlchart.v1.0" hidden="1">'Pareto-Analyse'!$C$9:$C$38</definedName>
    <definedName name="_xlchart.v1.1" hidden="1">'Pareto-Analyse'!$D$9:$D$38</definedName>
    <definedName name="Drittens">Anwendungshilfe!$B$110</definedName>
    <definedName name="_xlnm.Print_Area" localSheetId="2">Kreisdiagramm!$A$1:$N$30</definedName>
    <definedName name="_xlnm.Print_Area" localSheetId="1">'Pareto-Analyse'!$A$1:$Q$42</definedName>
    <definedName name="_xlnm.Print_Area" localSheetId="3">'Plan-Ist-Vergleich'!$B$2:$P$37</definedName>
    <definedName name="Erstens">Anwendungshilfe!$B$13</definedName>
    <definedName name="Viertens">Anwendungshilfe!$B$146</definedName>
    <definedName name="Zweitens">Anwendungshilfe!$B$84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 i="2" l="1"/>
  <c r="Q6" i="2"/>
  <c r="S10" i="2"/>
  <c r="D10" i="1" l="1"/>
  <c r="D11" i="1"/>
  <c r="D12" i="1"/>
  <c r="D13" i="1"/>
  <c r="D14" i="1"/>
  <c r="D15" i="1"/>
  <c r="D16" i="1"/>
  <c r="D17" i="1"/>
  <c r="D18" i="1"/>
  <c r="D19" i="1"/>
  <c r="D20" i="1"/>
  <c r="D21" i="1"/>
  <c r="D22" i="1"/>
  <c r="D23" i="1"/>
  <c r="D24" i="1"/>
  <c r="D25" i="1"/>
  <c r="D26" i="1"/>
  <c r="D27" i="1"/>
  <c r="D28" i="1"/>
  <c r="D29" i="1"/>
  <c r="D30" i="1"/>
  <c r="D31" i="1"/>
  <c r="D32" i="1"/>
  <c r="D33" i="1"/>
  <c r="D34" i="1"/>
  <c r="D35" i="1"/>
  <c r="D36" i="1"/>
  <c r="D37" i="1"/>
  <c r="D9" i="1"/>
  <c r="E9" i="1" l="1"/>
  <c r="B3" i="5" l="1"/>
  <c r="C3" i="4" l="1"/>
  <c r="C3" i="1"/>
  <c r="H24" i="1"/>
  <c r="H25" i="1"/>
  <c r="H26" i="1"/>
  <c r="H27" i="1"/>
  <c r="H29" i="1"/>
  <c r="H30" i="1"/>
  <c r="H31" i="1"/>
  <c r="H32" i="1"/>
  <c r="H33" i="1"/>
  <c r="H34" i="1"/>
  <c r="H35" i="1"/>
  <c r="H36" i="1"/>
  <c r="H37" i="1"/>
  <c r="S11" i="2"/>
  <c r="S12" i="2"/>
  <c r="S13" i="2"/>
  <c r="S14" i="2"/>
  <c r="S15" i="2"/>
  <c r="S16" i="2"/>
  <c r="S17" i="2"/>
  <c r="S18" i="2"/>
  <c r="S19" i="2"/>
  <c r="S20" i="2"/>
  <c r="S21" i="2"/>
  <c r="S22" i="2"/>
  <c r="S23" i="2"/>
  <c r="S24" i="2"/>
  <c r="S25" i="2"/>
  <c r="S26" i="2"/>
  <c r="S27" i="2"/>
  <c r="S28" i="2"/>
  <c r="S29" i="2"/>
  <c r="G37" i="1" l="1"/>
  <c r="G29" i="1"/>
  <c r="G36" i="1"/>
  <c r="G28" i="1"/>
  <c r="H28" i="1" s="1"/>
  <c r="G35" i="1"/>
  <c r="G27" i="1"/>
  <c r="G34" i="1"/>
  <c r="G26" i="1"/>
  <c r="G33" i="1"/>
  <c r="G25" i="1"/>
  <c r="G32" i="1"/>
  <c r="G24" i="1"/>
  <c r="G31" i="1"/>
  <c r="G30" i="1"/>
  <c r="G20" i="1"/>
  <c r="H20" i="1" s="1"/>
  <c r="G14" i="1"/>
  <c r="H14" i="1" s="1"/>
  <c r="G19" i="1"/>
  <c r="H19" i="1" s="1"/>
  <c r="G13" i="1"/>
  <c r="H13" i="1" s="1"/>
  <c r="G23" i="1"/>
  <c r="H23" i="1" s="1"/>
  <c r="G12" i="1"/>
  <c r="H12" i="1" s="1"/>
  <c r="G18" i="1"/>
  <c r="H18" i="1" s="1"/>
  <c r="G11" i="1"/>
  <c r="H11" i="1" s="1"/>
  <c r="G22" i="1"/>
  <c r="H22" i="1" s="1"/>
  <c r="G21" i="1"/>
  <c r="H21" i="1" s="1"/>
  <c r="G17" i="1"/>
  <c r="H17" i="1" s="1"/>
  <c r="G16" i="1"/>
  <c r="H16" i="1" s="1"/>
  <c r="G10" i="1"/>
  <c r="H10" i="1" s="1"/>
  <c r="D40" i="1"/>
  <c r="G15" i="1" l="1"/>
  <c r="H15" i="1" s="1"/>
  <c r="B146" i="3"/>
  <c r="B110" i="3"/>
  <c r="B84" i="3"/>
  <c r="B13" i="3"/>
  <c r="F40" i="1"/>
  <c r="G9" i="1" l="1"/>
  <c r="H9" i="1" s="1"/>
  <c r="D38" i="1"/>
  <c r="D42" i="1" s="1"/>
  <c r="E33" i="1"/>
  <c r="E32" i="1"/>
  <c r="E28" i="1"/>
  <c r="E24" i="1"/>
  <c r="E22" i="1"/>
  <c r="E21" i="1"/>
  <c r="E37" i="1"/>
  <c r="E34" i="1"/>
  <c r="E30" i="1"/>
  <c r="E36" i="1"/>
  <c r="E19" i="1"/>
  <c r="E10" i="1"/>
  <c r="E18" i="1"/>
  <c r="E35" i="1"/>
  <c r="E14" i="1"/>
  <c r="E17" i="1"/>
  <c r="E31" i="1"/>
  <c r="E27" i="1"/>
  <c r="E13" i="1"/>
  <c r="E29" i="1"/>
  <c r="E20" i="1"/>
  <c r="E15" i="1"/>
  <c r="E16" i="1"/>
  <c r="E23" i="1"/>
  <c r="E11" i="1"/>
  <c r="E25" i="1"/>
  <c r="E26" i="1"/>
  <c r="E12" i="1"/>
  <c r="G38" i="1" l="1"/>
  <c r="H38" i="1" s="1"/>
  <c r="G40" i="1" l="1"/>
  <c r="H40" i="1" s="1"/>
</calcChain>
</file>

<file path=xl/comments1.xml><?xml version="1.0" encoding="utf-8"?>
<comments xmlns="http://schemas.openxmlformats.org/spreadsheetml/2006/main">
  <authors>
    <author>ControllerSpielwiese</author>
  </authors>
  <commentList>
    <comment ref="D8" authorId="0" shapeId="0">
      <text>
        <r>
          <rPr>
            <b/>
            <sz val="9"/>
            <color indexed="81"/>
            <rFont val="Segoe UI"/>
            <family val="2"/>
          </rPr>
          <t>ControllerSpielwiese:</t>
        </r>
        <r>
          <rPr>
            <sz val="9"/>
            <color indexed="81"/>
            <rFont val="Segoe UI"/>
            <family val="2"/>
          </rPr>
          <t xml:space="preserve">
N=Rechnung
A=Anzahlung
S=Schlussrechnung
G=Gutschrift</t>
        </r>
      </text>
    </comment>
    <comment ref="G8" authorId="0" shapeId="0">
      <text>
        <r>
          <rPr>
            <b/>
            <sz val="9"/>
            <color indexed="81"/>
            <rFont val="Segoe UI"/>
            <family val="2"/>
          </rPr>
          <t>ControllerSpielwiese:</t>
        </r>
        <r>
          <rPr>
            <sz val="9"/>
            <color indexed="81"/>
            <rFont val="Segoe UI"/>
            <family val="2"/>
          </rPr>
          <t xml:space="preserve">
Spalten können mit beliebigen Daten gefüllt werden</t>
        </r>
      </text>
    </comment>
  </commentList>
</comments>
</file>

<file path=xl/comments2.xml><?xml version="1.0" encoding="utf-8"?>
<comments xmlns="http://schemas.openxmlformats.org/spreadsheetml/2006/main">
  <authors>
    <author>ControllerSpielwiese</author>
  </authors>
  <commentList>
    <comment ref="C6" authorId="0" shapeId="0">
      <text>
        <r>
          <rPr>
            <b/>
            <sz val="9"/>
            <color indexed="81"/>
            <rFont val="Segoe UI"/>
            <family val="2"/>
          </rPr>
          <t>ControllerSpielwiese:</t>
        </r>
        <r>
          <rPr>
            <sz val="9"/>
            <color indexed="81"/>
            <rFont val="Segoe UI"/>
            <family val="2"/>
          </rPr>
          <t xml:space="preserve">
Beschriftungen im Tabellenblatt Umsatzdaten und hier in Spalte C Kunde müssen identisch sein, damit der SVERWEIS was findet.</t>
        </r>
      </text>
    </comment>
    <comment ref="C38" authorId="0" shapeId="0">
      <text>
        <r>
          <rPr>
            <b/>
            <sz val="9"/>
            <color indexed="81"/>
            <rFont val="Segoe UI"/>
            <family val="2"/>
          </rPr>
          <t>ControllerSpielwiese:</t>
        </r>
        <r>
          <rPr>
            <sz val="9"/>
            <color indexed="81"/>
            <rFont val="Segoe UI"/>
            <family val="2"/>
          </rPr>
          <t xml:space="preserve">
Rest auf 100%</t>
        </r>
      </text>
    </comment>
    <comment ref="C42" authorId="0" shapeId="0">
      <text>
        <r>
          <rPr>
            <b/>
            <sz val="9"/>
            <color indexed="81"/>
            <rFont val="Segoe UI"/>
            <family val="2"/>
          </rPr>
          <t>ControllerSpielwiese:</t>
        </r>
        <r>
          <rPr>
            <sz val="9"/>
            <color indexed="81"/>
            <rFont val="Segoe UI"/>
            <family val="2"/>
          </rPr>
          <t xml:space="preserve">
Check, ob die Summe hier mit der Summe in den Umsatzdaten übereinstimmt. Muss NULL ergeben !</t>
        </r>
      </text>
    </comment>
  </commentList>
</comments>
</file>

<file path=xl/comments3.xml><?xml version="1.0" encoding="utf-8"?>
<comments xmlns="http://schemas.openxmlformats.org/spreadsheetml/2006/main">
  <authors>
    <author>Joachim Becker</author>
  </authors>
  <commentList>
    <comment ref="M5" authorId="0" shapeId="0">
      <text>
        <r>
          <rPr>
            <b/>
            <sz val="9"/>
            <color indexed="81"/>
            <rFont val="Segoe UI"/>
            <family val="2"/>
          </rPr>
          <t>ControllerSpielwiese:</t>
        </r>
        <r>
          <rPr>
            <sz val="9"/>
            <color indexed="81"/>
            <rFont val="Segoe UI"/>
            <family val="2"/>
          </rPr>
          <t xml:space="preserve">
Mit dem Darstellungsfaktor können Sie (bis zu bestimmten Grenzen) die Darstellung der Balken je nach Notwendigkeit bei Ihren Daten auf die vorhandene Spaltenbreite anpassen. Wenn der Faktor optisch stört, die Textfarbe in "Weiß" ändern oder über "Gruppieren" ausblenden.</t>
        </r>
      </text>
    </comment>
  </commentList>
</comments>
</file>

<file path=xl/sharedStrings.xml><?xml version="1.0" encoding="utf-8"?>
<sst xmlns="http://schemas.openxmlformats.org/spreadsheetml/2006/main" count="255" uniqueCount="201">
  <si>
    <t>Stand:</t>
  </si>
  <si>
    <t>lfd.</t>
  </si>
  <si>
    <t>Kunde</t>
  </si>
  <si>
    <t>Rang-
folge</t>
  </si>
  <si>
    <t xml:space="preserve">Diff. </t>
  </si>
  <si>
    <t>Diff.</t>
  </si>
  <si>
    <t>Nr.</t>
  </si>
  <si>
    <t>in EUR</t>
  </si>
  <si>
    <t>in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</si>
  <si>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</si>
  <si>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</si>
  <si>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</si>
  <si>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</si>
  <si>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</si>
  <si>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</si>
  <si>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</si>
  <si>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</si>
  <si>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</si>
  <si>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</si>
  <si>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</si>
  <si>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</si>
  <si>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</si>
  <si>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</si>
  <si>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</si>
  <si>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</si>
  <si>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</si>
  <si>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</si>
  <si>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</si>
  <si>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</si>
  <si>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</si>
  <si>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</si>
  <si>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</si>
  <si>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</si>
  <si>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</si>
  <si>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</si>
  <si>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</si>
  <si>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</si>
  <si>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</si>
  <si>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</si>
  <si>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t>
  </si>
  <si>
    <t>S</t>
  </si>
  <si>
    <t>RE-Nr.</t>
  </si>
  <si>
    <t>Inhaltsübersicht</t>
  </si>
  <si>
    <t>Kostenlose Version vers. Premiumversion</t>
  </si>
  <si>
    <r>
      <t xml:space="preserve">Das Tool besteht aktuell aus </t>
    </r>
    <r>
      <rPr>
        <sz val="12"/>
        <rFont val="Calibri"/>
        <family val="2"/>
        <scheme val="minor"/>
      </rPr>
      <t>den folgenden</t>
    </r>
    <r>
      <rPr>
        <sz val="12"/>
        <color theme="1"/>
        <rFont val="Calibri"/>
        <family val="2"/>
        <scheme val="minor"/>
      </rPr>
      <t xml:space="preserve"> Tabellenblättern und enthält keine Makros</t>
    </r>
  </si>
  <si>
    <t>Die einzelnen Tabellenblätter beinhalten:</t>
  </si>
  <si>
    <t>Wechsel zu Blatt …</t>
  </si>
  <si>
    <t>Es werden einige Excel-Funktionen und -Tricks verwendet, welche in der Premiumversion zusätzlich in Kommentaren erläutert werden</t>
  </si>
  <si>
    <t>Dies sind u.a. folgende Funktionen in alphabetischer Reihenfolge:</t>
  </si>
  <si>
    <t>SUMME</t>
  </si>
  <si>
    <t>SUMMEWENN</t>
  </si>
  <si>
    <t>WENN</t>
  </si>
  <si>
    <t>Die Daten können direkt eingegeben oder auch aus Vorsystemen exportiert und einkopiert werden</t>
  </si>
  <si>
    <t>Eine kommerzielle Nutzung sowie eine Weitergabe an Dritte ob entgeltlich oder unentgeltlich sind nicht gestattet</t>
  </si>
  <si>
    <t>Sollten Sie die Datei weiterentwickeln, würden wir und unsere Community uns über Ihr Update freuen…</t>
  </si>
  <si>
    <r>
      <t xml:space="preserve">Über einen </t>
    </r>
    <r>
      <rPr>
        <b/>
        <sz val="12"/>
        <rFont val="Calibri"/>
        <family val="2"/>
        <scheme val="minor"/>
      </rPr>
      <t>freiwilligen</t>
    </r>
    <r>
      <rPr>
        <sz val="12"/>
        <rFont val="Calibri"/>
        <family val="2"/>
        <scheme val="minor"/>
      </rPr>
      <t xml:space="preserve"> </t>
    </r>
    <r>
      <rPr>
        <b/>
        <sz val="12"/>
        <rFont val="Calibri"/>
        <family val="2"/>
      </rPr>
      <t>Obolus</t>
    </r>
    <r>
      <rPr>
        <sz val="12"/>
        <rFont val="Calibri"/>
        <family val="2"/>
        <scheme val="minor"/>
      </rPr>
      <t xml:space="preserve"> in Anerkennung unseres kostenfreien Angebotes freuen wir uns selbstverständlich auch:</t>
    </r>
  </si>
  <si>
    <r>
      <t xml:space="preserve">Auf </t>
    </r>
    <r>
      <rPr>
        <b/>
        <u/>
        <sz val="11"/>
        <rFont val="Calibri"/>
        <family val="2"/>
      </rPr>
      <t>https://ko-fi.com/controllerspielwiese</t>
    </r>
    <r>
      <rPr>
        <sz val="12"/>
        <rFont val="Calibri"/>
        <family val="2"/>
      </rPr>
      <t xml:space="preserve"> können Sie uns gerne einen Kaffee spendieren …</t>
    </r>
  </si>
  <si>
    <t>In der kostenlosen Version sind einige Funktionen nicht vorhanden bzw. nicht vollumfänglich verfügbar; s. Premium unten</t>
  </si>
  <si>
    <t xml:space="preserve">Wenn Ihnen unsere Dienste gefallen, können Sie kostenfrei Mitglied auf der CS werden: </t>
  </si>
  <si>
    <t>https://www.controllerspielwiese.de/inhalte/wir/formular-mitglied-werden.php</t>
  </si>
  <si>
    <t>Sie bekommen dann unseren ca. 6-8 mal im Jahr erscheinenden Newsletter zugeschickt - sonst nix :-)</t>
  </si>
  <si>
    <r>
      <t xml:space="preserve">In der </t>
    </r>
    <r>
      <rPr>
        <b/>
        <sz val="12"/>
        <rFont val="Calibri"/>
        <family val="2"/>
      </rPr>
      <t>Premiumversion</t>
    </r>
    <r>
      <rPr>
        <sz val="12"/>
        <rFont val="Calibri"/>
        <family val="2"/>
        <scheme val="minor"/>
      </rPr>
      <t xml:space="preserve"> sind alle Formeln und Funktionen frei zugänglich und veränderbar</t>
    </r>
  </si>
  <si>
    <t>Es besteht kein Schreibschutz und alle Felder, Formeln und Kommentare sind frei änder- und löschbar</t>
  </si>
  <si>
    <t>Wir senden Ihnen die Premiumversion umgehend während unserer Bürozeiten per E-Mail zu</t>
  </si>
  <si>
    <t>Sie erhalten Ihre Rechnung inkl. MwSt. per E-Mail zusammen mit Ihrer Datei</t>
  </si>
  <si>
    <t>Für das Funktionieren des Tools in Ihrer Umgebung sowie evtl. Folgeschäden übernehmen wir keine Haftung</t>
  </si>
  <si>
    <t>Wir gewähren jedoch einen freiwilligen E-Mail-Support während unserer Bürozeiten</t>
  </si>
  <si>
    <t xml:space="preserve">oben </t>
  </si>
  <si>
    <t>Kunden-Name</t>
  </si>
  <si>
    <t>frei</t>
  </si>
  <si>
    <t>Firma 1 GmbH</t>
  </si>
  <si>
    <t>Firma 2 GmbH</t>
  </si>
  <si>
    <t>Firma 3 GmbH</t>
  </si>
  <si>
    <t>Firma 4 GmbH</t>
  </si>
  <si>
    <t>Firma 5 GmbH</t>
  </si>
  <si>
    <t>Firma 6 GmbH</t>
  </si>
  <si>
    <t>Firma 12 GmbH</t>
  </si>
  <si>
    <t>Firma 13 GmbH</t>
  </si>
  <si>
    <t>Firma 7 GmbH</t>
  </si>
  <si>
    <t>Firma 8 GmbH</t>
  </si>
  <si>
    <t>Firma 9 GmbH</t>
  </si>
  <si>
    <t>Firma 10 GmbH</t>
  </si>
  <si>
    <t>Firma 11 GmbH</t>
  </si>
  <si>
    <t>Meier AG</t>
  </si>
  <si>
    <t>Müller KG</t>
  </si>
  <si>
    <t>Schmidt &amp; Co.</t>
  </si>
  <si>
    <t>Sonderkunde</t>
  </si>
  <si>
    <t>Einzelkunde</t>
  </si>
  <si>
    <t>Fremder Dritter</t>
  </si>
  <si>
    <t>Intercompany</t>
  </si>
  <si>
    <t>Firma 14 GmbH</t>
  </si>
  <si>
    <t>Sonstige</t>
  </si>
  <si>
    <t>Netto-Umsatz</t>
  </si>
  <si>
    <t>Absatz bw. Umsatz</t>
  </si>
  <si>
    <t>RE-
Datum</t>
  </si>
  <si>
    <t>RE-Art
(N/A/S/G)</t>
  </si>
  <si>
    <t>Produkt-/Leistungs-
bezeichnung</t>
  </si>
  <si>
    <t>Produkt-
Nr.</t>
  </si>
  <si>
    <t>Produkt-
Gruppe</t>
  </si>
  <si>
    <t>PG-
Nr.</t>
  </si>
  <si>
    <t>VK-Menge
in Stk.</t>
  </si>
  <si>
    <t>VK-Preis
je Stk.</t>
  </si>
  <si>
    <t>Netto-Umsatz
in EUR</t>
  </si>
  <si>
    <t>A</t>
  </si>
  <si>
    <t>N</t>
  </si>
  <si>
    <t>Darstellungsfaktor:</t>
  </si>
  <si>
    <t>Ist</t>
  </si>
  <si>
    <t>Plan</t>
  </si>
  <si>
    <t>Abw. Abs.</t>
  </si>
  <si>
    <t>Abw. In %</t>
  </si>
  <si>
    <r>
      <rPr>
        <sz val="10"/>
        <color theme="1"/>
        <rFont val="Symbol"/>
        <family val="1"/>
        <charset val="2"/>
      </rPr>
      <t>D</t>
    </r>
    <r>
      <rPr>
        <sz val="11"/>
        <color theme="1"/>
        <rFont val="Calibri"/>
        <family val="2"/>
        <scheme val="minor"/>
      </rPr>
      <t xml:space="preserve"> TEUR</t>
    </r>
  </si>
  <si>
    <r>
      <rPr>
        <sz val="10"/>
        <color theme="1"/>
        <rFont val="Symbol"/>
        <family val="1"/>
        <charset val="2"/>
      </rPr>
      <t>D</t>
    </r>
    <r>
      <rPr>
        <sz val="11"/>
        <color theme="1"/>
        <rFont val="Calibri"/>
        <family val="2"/>
        <scheme val="minor"/>
      </rPr>
      <t xml:space="preserve"> %</t>
    </r>
  </si>
  <si>
    <t>Weitere Informationen zur Visualisierung mit Excel</t>
  </si>
  <si>
    <t xml:space="preserve">finden Sie in den Excel-Tipps auf </t>
  </si>
  <si>
    <t>https://www.ControllerSpielwiese.de</t>
  </si>
  <si>
    <t>Plan-Ist-Vergleich mit Visualisierung der Abweichungen</t>
  </si>
  <si>
    <t>Anwendungshilfe für die Umsatzanalyse Großkunden</t>
  </si>
  <si>
    <t>Praktische Hinweise zum Erstellen/Ausfüllen der Umsatzanalyse</t>
  </si>
  <si>
    <t>Betriebswirtschaftliche Betrachtungen zur Umsatzanalyse</t>
  </si>
  <si>
    <t>Kostenlose Version der Umsatzanalyse</t>
  </si>
  <si>
    <t>Die vorliegende, kostenlose Version der Umsatzanalyse ist zur ausschließlichen privaten oder auch persönlichen Nutzung in Unternehmen</t>
  </si>
  <si>
    <t>Premiumversion der Umsatzanalyse</t>
  </si>
  <si>
    <t>Die Anwendungshilfe enthält praktische Hinweise zum Erstellen/Ausfüllen Ihrer eigenen Umsatzanalyse</t>
  </si>
  <si>
    <t>Technische Informationen zur Anwendung für das Umsatzanalyse-Tool</t>
  </si>
  <si>
    <t>» Umsatzdaten</t>
  </si>
  <si>
    <t>» Pareto-Analyse</t>
  </si>
  <si>
    <t>» Kreisdiagramm</t>
  </si>
  <si>
    <t>» Plan-Ist-Vergleich</t>
  </si>
  <si>
    <t>» Anwendungshilfe (dieses Tabellenblatt)</t>
  </si>
  <si>
    <t>Umsatzdaten</t>
  </si>
  <si>
    <t>Pareto-Analyse</t>
  </si>
  <si>
    <t>Kreisdiagramm</t>
  </si>
  <si>
    <t>Plan-Ist-Vergleich</t>
  </si>
  <si>
    <t>Dieses Tool dient zur Analyse der Umsatzstruktur, insbesondere der Visualisierung von Großkundenumsätzen in Abhängigkeit vom Gesamtumsatz</t>
  </si>
  <si>
    <t>sowie der Erklärung wesentlicher Excel-Funktionen</t>
  </si>
  <si>
    <t>TEILERGEBNIS</t>
  </si>
  <si>
    <t>sowie Gruppierungen, benutzerdefinierte Formate und Sprungmarken mit Hyperlinks auf Zellen und Namen</t>
  </si>
  <si>
    <t>RANG</t>
  </si>
  <si>
    <t>ABS</t>
  </si>
  <si>
    <t>WIEDERHOLEN</t>
  </si>
  <si>
    <t>TEXT</t>
  </si>
  <si>
    <t>Tabellenblatt: Umsatzdaten</t>
  </si>
  <si>
    <t>Tabellenblatt: Pareto-Analyse</t>
  </si>
  <si>
    <t>Tabellenblatt: Kreisdiagramm</t>
  </si>
  <si>
    <t>Tabellenblatt: Plan-Ist-Vergleich</t>
  </si>
  <si>
    <t>Weitere Berichtsvorlagen finden Sie auf der ControllerSpielwiese:</t>
  </si>
  <si>
    <t>Berichtsvorlagen …</t>
  </si>
  <si>
    <t>In dem Tabellenblatt Umsatzdaten können Sie Ihre Datensätze aus der Faktura erfassen</t>
  </si>
  <si>
    <t>Nehmen Sie Eingaben nur in den weißen Feldern vor, die hellgrün hinterlegten Felder (Netto-Summe) berechnen sich automatisch</t>
  </si>
  <si>
    <t>Für die Übernahme der Umsatzwerte in die Pareto-Analyse werden der Kunden-Name (Spalte E) und der Netto-Umsatz (Spalten Q bis S) benötigt</t>
  </si>
  <si>
    <t>Diese Werte/Spalten sollten nicht verändert werden, um eine korrekte Berechnung zu gewährleisten</t>
  </si>
  <si>
    <t>Alle anderen Spalten können auch für andere Informationen genutzt werden</t>
  </si>
  <si>
    <t>In der Premiumversion werden bis Zeile 10.000 hinterlegte Daten berücksichtigt und können bei Bedarf erweitert werden</t>
  </si>
  <si>
    <t>In der Premium-Version sind sieben zusätzliche Spalten verfügbar, welche für Zusatzdaten genutzt werden können</t>
  </si>
  <si>
    <t>Die Umsatzauswertung kann frei erweitert und die Reihenfolge der Spalten verändert werden</t>
  </si>
  <si>
    <t>Es sind weitere sieben Spalten für zusätzlich darzustellende Informationen verfügbar (frei)</t>
  </si>
  <si>
    <t>Überprüfen Sie immer anhand der Summenzeile, ob der Gesamtmengen- und umsatzwert korrekt übernommen wurden</t>
  </si>
  <si>
    <t>In der Spalte "Kunde" müssen die Kundenbezeichnungen 1:1 gemäß den Bezeichnungen aus den Umsatzdaten eingegeben werden,</t>
  </si>
  <si>
    <t xml:space="preserve">  damit die SUMMEWENN-Funktion die zugehörigen Werte summieren kann</t>
  </si>
  <si>
    <t>Sollten in den Umsatzdaten regelmäßig unterschiedliche Schreibweisen der Kundenbezeichnungen vorliegen, sind diese zuvor zu begleichen</t>
  </si>
  <si>
    <t>Die Rangfolge der Kunden gemäß deren Umsatzanteilen wird automatisch berechnet</t>
  </si>
  <si>
    <t>Sollten mehrere Kunden den gleichen Umsatz aufweisen, erhalten diese den gleichen Rang; die Folgerang-Nr. wird ausgelassen</t>
  </si>
  <si>
    <t>Für einen Plan-Ist-Vergleich können Sie die Plan-Umsatzwerte von Hand eingeben</t>
  </si>
  <si>
    <t>Nehmen Sie Eingaben nur in den weißen Feldern vor (Kunde, Plan-Umsatz), die hellgrün hinterlegten Felder berechnen sich automatisch</t>
  </si>
  <si>
    <t>Diese Werte sind auch für den Vergleich in dem Tabellenblatt "Plan-Ist-Vergleich" zwingend notwendig</t>
  </si>
  <si>
    <t>Check:</t>
  </si>
  <si>
    <t>Der Begriff "Intercompany" wird in der Auswertung synonym für eine Kundenbezeichnung verwendet</t>
  </si>
  <si>
    <t>In der Zeile Nr. 30 werden die Differenzen aus dem Gesamtumsatz und den detailliert dargestellten Großkundenumsätzen berechnet</t>
  </si>
  <si>
    <t>In dem Tabellenblatt Pareto-Analyse können die summierten Umsätze von bis zu 29 Kunden (Premium) dargestellt werden</t>
  </si>
  <si>
    <t>Die verwendete Gruppierung der Kunden 16 bis 29 ist in der Premiumversion frei veränderbar, was auch die Grafik direkt beeinflusst</t>
  </si>
  <si>
    <t>In der Pareto-Analyse kann die verwendete Gruppierung frei verändert werden, was auch die Grafik direkt beeinflusst</t>
  </si>
  <si>
    <t>Die Grafik wird durch Änderungen in den Kundendaten automatisch verändert</t>
  </si>
  <si>
    <t>Je mehr Kunden in der Tabelle geführt werden, umso mehr Balken werden in der Grafik dargestellt</t>
  </si>
  <si>
    <t>Die Summe der sonstigen Kunden wird in die Rangfolge der Umsätze und in die Grafik entsprechend mit ihrem Wert einsortiert</t>
  </si>
  <si>
    <t>In dem Tabellenblatt Kreisdiagramm werden alle notwendigen Daten automatisch aus der Pareto-Analyse gezogen</t>
  </si>
  <si>
    <t xml:space="preserve">In der Premium-Version ist die Grafik frei veränderbar, d.h. die Anzahl der Kunden im Kreis sowie in dem Balken, </t>
  </si>
  <si>
    <t xml:space="preserve">  deren Farben, die dargestellte Werte und Prozente und ähnliches können individuell angepasst werden</t>
  </si>
  <si>
    <t>In dem Tabellenblatt Plan-Ist-Vergleich können die zuvor ermittelten Umsatzdifferenzen der Großkunden visualisiert werden</t>
  </si>
  <si>
    <t>Die Grafik kann individuell verändert und somit ggfs. auch an individuell vorliegenden Umsatzhöhen (Ausreißer) angepasst werden</t>
  </si>
  <si>
    <t xml:space="preserve">Das Kreisdiagramm ist frei veränderbar, d.h. die Anzahl der Kunden im Kreis/Balken, Werte, Farben etc. können individuell gestaltet werden </t>
  </si>
  <si>
    <t>Kundenbezeichnung</t>
  </si>
  <si>
    <t>Die Umsatzdaten werden aus dem Tabellenblatt Pareto-Analyse direkt ermittelt, die Abweichungen automatisch berechnet</t>
  </si>
  <si>
    <t>Wenn die Plan-Daten in dem Tabellenblatt Pareto-Analyse nicht eingegeben werden, kann kein Plan-Ist-Vergleich erstellt werden</t>
  </si>
  <si>
    <t>Da die zu visualisierenden Abweichungen stark schwanken können, wird mithilfe des Darstellungsfaktors eine Anpassung der</t>
  </si>
  <si>
    <t xml:space="preserve">  Darstellungsbreite erreicht</t>
  </si>
  <si>
    <t>Der Plan-Ist-Vergleich ist nur in der Premium-Version der Umsatzanalyse verfügbar</t>
  </si>
  <si>
    <t>Die Premium-Version enthält zusätzliche betriebswirtschaftliche Betrachtungen zur Erstellung von Umsatzanalysen und Kennzahlen</t>
  </si>
  <si>
    <r>
      <t xml:space="preserve">Sie senden eine E-Mail an </t>
    </r>
    <r>
      <rPr>
        <b/>
        <u/>
        <sz val="12"/>
        <rFont val="Calibri"/>
        <family val="2"/>
      </rPr>
      <t>Service@ControllerSpielwiese.de</t>
    </r>
    <r>
      <rPr>
        <sz val="12"/>
        <rFont val="Calibri"/>
        <family val="2"/>
      </rPr>
      <t xml:space="preserve"> mit Ihrer Rechnungsadresse und dem Stichwort </t>
    </r>
    <r>
      <rPr>
        <b/>
        <sz val="12"/>
        <rFont val="Calibri"/>
        <family val="2"/>
      </rPr>
      <t>Umsatzanalyse</t>
    </r>
  </si>
  <si>
    <t>Gerne bieten wir Unterstützung bei gewünschten Erweiterungen und Anpassungen an Ihre Systemumgebung</t>
  </si>
  <si>
    <t>Schreiben Sie eine E-Mail an unseren Service at ControllerSpielwiese de</t>
  </si>
  <si>
    <t>In dem Tabellenblatt müssen außer an dem Darstellungsfaktor keine weiteren Eingaben bzw. Änderungen vorgenommen werden</t>
  </si>
  <si>
    <t>Die Faktorwerte können durch Eingabe/Überschreiben angepasst werden, die Grafik reagiert umgehend</t>
  </si>
  <si>
    <t xml:space="preserve">Weitere Informationen zur Berechnung und dem Informationsgehalt dieser und weiterer Kennzahlen finden Sie auf der ControllerSpielwiese in </t>
  </si>
  <si>
    <t>Kennzahlen und Kennzahlensysteme …</t>
  </si>
  <si>
    <t xml:space="preserve">dem Bereich Kennzahlen und Kennzahlensysteme: </t>
  </si>
  <si>
    <r>
      <rPr>
        <b/>
        <sz val="16"/>
        <color rgb="FFFF0000"/>
        <rFont val="Calibri"/>
        <family val="2"/>
        <scheme val="minor"/>
      </rPr>
      <t xml:space="preserve">Umsatzanalyse </t>
    </r>
    <r>
      <rPr>
        <b/>
        <sz val="16"/>
        <rFont val="Calibri"/>
        <family val="2"/>
        <scheme val="minor"/>
      </rPr>
      <t>nach Großkunden / Pareto-Analyse</t>
    </r>
  </si>
  <si>
    <r>
      <t xml:space="preserve">Alternative </t>
    </r>
    <r>
      <rPr>
        <b/>
        <sz val="16"/>
        <color rgb="FFFF0000"/>
        <rFont val="Calibri"/>
        <family val="2"/>
        <scheme val="minor"/>
      </rPr>
      <t>Umsatzanalyse</t>
    </r>
    <r>
      <rPr>
        <b/>
        <sz val="16"/>
        <rFont val="Calibri"/>
        <family val="2"/>
        <scheme val="minor"/>
      </rPr>
      <t xml:space="preserve"> / Kreisdiagramm mit Balkensegment</t>
    </r>
  </si>
  <si>
    <r>
      <t>Umsatzdatenbestand</t>
    </r>
    <r>
      <rPr>
        <b/>
        <sz val="16"/>
        <rFont val="Calibri"/>
        <family val="2"/>
        <scheme val="minor"/>
      </rPr>
      <t xml:space="preserve"> für die Großkundenanalyse</t>
    </r>
  </si>
  <si>
    <t>Kunden-
Nr.</t>
  </si>
  <si>
    <r>
      <t xml:space="preserve">Wenn Sie Interesse an der Premiumversion der Umsatzanalyse haben, können Sie diese für </t>
    </r>
    <r>
      <rPr>
        <b/>
        <sz val="12"/>
        <rFont val="Calibri"/>
        <family val="2"/>
        <scheme val="minor"/>
      </rPr>
      <t>EUR 4,99 inkl. MwSt</t>
    </r>
    <r>
      <rPr>
        <sz val="12"/>
        <rFont val="Calibri"/>
        <family val="2"/>
        <scheme val="minor"/>
      </rPr>
      <t xml:space="preserve"> erwerben:</t>
    </r>
  </si>
  <si>
    <t>Nur in der Premium-Version verfügbar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</si>
</sst>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8" formatCode="#,##0.00\ &quot;€&quot;;[Red]\-#,##0.00\ &quot;€&quot;"/>
    <numFmt numFmtId="164" formatCode="#,##0.00\ &quot;€&quot;"/>
    <numFmt numFmtId="165" formatCode="[$-407]mmmm\ yyyy;@"/>
    <numFmt numFmtId="166" formatCode="#,##0\ &quot;€&quot;\ \ ;\-#,##0\ &quot;€&quot;\ \ "/>
    <numFmt numFmtId="167" formatCode="#,##0.00\ &quot;€&quot;;[Red]#,##0.00\ &quot;€&quot;"/>
    <numFmt numFmtId="168" formatCode="0_ ;[Red]\-0\ "/>
    <numFmt numFmtId="169" formatCode="#,##0.00;[Red]#,##0.00"/>
    <numFmt numFmtId="170" formatCode="#,##0.00_ \ \ ;[Red]\-#,##0.00\ \ \ "/>
    <numFmt numFmtId="171" formatCode="#,##0.00\ &quot;€&quot;\ \ ;[Red]\-#,##0.00\ &quot;€&quot;\ \ "/>
    <numFmt numFmtId="172" formatCode="#,##0\ &quot;€&quot;\ \ ;[Red]\-#,##0\ &quot;€&quot;\ \ "/>
    <numFmt numFmtId="173" formatCode="0\ %;[Red]\-0\ %"/>
    <numFmt numFmtId="174" formatCode="0.0\ %;[Red]\-0.0\ %"/>
    <numFmt numFmtId="175" formatCode="#,##0.0\ %"/>
    <numFmt numFmtId="176" formatCode="0.0"/>
    <numFmt numFmtId="177" formatCode="#,##0,\ &quot;T€&quot;"/>
    <numFmt numFmtId="178" formatCode="#,##0.0,\ &quot;T€&quot;"/>
  </numFmts>
  <fonts count="46" x14ac:knownFonts="1">
    <font>
      <sz val="11"/>
      <color theme="1"/>
      <name val="Calibri"/>
      <family val="2"/>
      <scheme val="minor"/>
    </font>
    <font>
      <sz val="11"/>
      <color theme="1"/>
      <name val="Calibri"/>
      <family val="2"/>
      <scheme val="minor"/>
    </font>
    <font>
      <b/>
      <sz val="16"/>
      <name val="Calibri"/>
      <family val="2"/>
      <scheme val="minor"/>
    </font>
    <font>
      <b/>
      <sz val="16"/>
      <color rgb="FFFF0000"/>
      <name val="Calibri"/>
      <family val="2"/>
      <scheme val="minor"/>
    </font>
    <font>
      <sz val="14"/>
      <color theme="1"/>
      <name val="Calibri"/>
      <family val="2"/>
      <scheme val="minor"/>
    </font>
    <font>
      <b/>
      <sz val="11"/>
      <color theme="1"/>
      <name val="Calibri"/>
      <family val="2"/>
      <scheme val="minor"/>
    </font>
    <font>
      <sz val="11"/>
      <color theme="1"/>
      <name val="Symbol"/>
      <family val="1"/>
      <charset val="2"/>
    </font>
    <font>
      <sz val="11"/>
      <color rgb="FFFF0000"/>
      <name val="Calibri"/>
      <family val="2"/>
      <scheme val="minor"/>
    </font>
    <font>
      <b/>
      <sz val="9"/>
      <color indexed="81"/>
      <name val="Segoe UI"/>
      <family val="2"/>
    </font>
    <font>
      <sz val="9"/>
      <color indexed="81"/>
      <name val="Segoe UI"/>
      <family val="2"/>
    </font>
    <font>
      <sz val="12"/>
      <color theme="1"/>
      <name val="Calibri"/>
      <family val="2"/>
      <scheme val="minor"/>
    </font>
    <font>
      <b/>
      <sz val="11"/>
      <color theme="1"/>
      <name val="Symbol"/>
      <family val="1"/>
      <charset val="2"/>
    </font>
    <font>
      <sz val="11"/>
      <name val="Calibri"/>
      <family val="2"/>
      <scheme val="minor"/>
    </font>
    <font>
      <b/>
      <sz val="14"/>
      <color theme="9" tint="-0.499984740745262"/>
      <name val="Calibri"/>
      <family val="2"/>
      <scheme val="minor"/>
    </font>
    <font>
      <b/>
      <sz val="14"/>
      <name val="Calibri"/>
      <family val="2"/>
      <scheme val="minor"/>
    </font>
    <font>
      <sz val="14"/>
      <name val="Calibri"/>
      <family val="2"/>
      <scheme val="minor"/>
    </font>
    <font>
      <b/>
      <sz val="12"/>
      <name val="Calibri"/>
      <family val="2"/>
      <scheme val="minor"/>
    </font>
    <font>
      <b/>
      <sz val="12"/>
      <name val="Calibri"/>
      <family val="2"/>
    </font>
    <font>
      <sz val="11"/>
      <color theme="9" tint="-0.499984740745262"/>
      <name val="Calibri"/>
      <family val="2"/>
      <scheme val="minor"/>
    </font>
    <font>
      <sz val="12"/>
      <name val="Calibri"/>
      <family val="2"/>
      <scheme val="minor"/>
    </font>
    <font>
      <b/>
      <sz val="12"/>
      <color theme="1"/>
      <name val="Calibri"/>
      <family val="2"/>
      <scheme val="minor"/>
    </font>
    <font>
      <u/>
      <sz val="12"/>
      <color theme="9" tint="-0.499984740745262"/>
      <name val="Calibri"/>
      <family val="2"/>
    </font>
    <font>
      <sz val="12"/>
      <color theme="9" tint="-0.499984740745262"/>
      <name val="Calibri"/>
      <family val="2"/>
      <scheme val="minor"/>
    </font>
    <font>
      <b/>
      <u/>
      <sz val="12"/>
      <color theme="9" tint="-0.499984740745262"/>
      <name val="Calibri"/>
      <family val="2"/>
      <scheme val="minor"/>
    </font>
    <font>
      <sz val="12"/>
      <color rgb="FFFF0000"/>
      <name val="Calibri"/>
      <family val="2"/>
      <scheme val="minor"/>
    </font>
    <font>
      <sz val="12"/>
      <name val="Calibri"/>
      <family val="2"/>
    </font>
    <font>
      <b/>
      <u/>
      <sz val="11"/>
      <name val="Calibri"/>
      <family val="2"/>
    </font>
    <font>
      <b/>
      <u/>
      <sz val="11"/>
      <color theme="1"/>
      <name val="Calibri"/>
      <family val="2"/>
    </font>
    <font>
      <b/>
      <u/>
      <sz val="12"/>
      <name val="Calibri"/>
      <family val="2"/>
    </font>
    <font>
      <sz val="12"/>
      <color rgb="FF000000"/>
      <name val="Calibri"/>
      <family val="2"/>
      <scheme val="minor"/>
    </font>
    <font>
      <b/>
      <u/>
      <sz val="12"/>
      <color theme="9" tint="-0.499984740745262"/>
      <name val="Calibri"/>
      <family val="2"/>
    </font>
    <font>
      <b/>
      <u/>
      <sz val="11"/>
      <color theme="9" tint="-0.499984740745262"/>
      <name val="Calibri"/>
      <family val="2"/>
    </font>
    <font>
      <b/>
      <sz val="11"/>
      <color theme="9" tint="-0.499984740745262"/>
      <name val="Calibri"/>
      <family val="2"/>
    </font>
    <font>
      <b/>
      <sz val="11"/>
      <color theme="1"/>
      <name val="Arial"/>
      <family val="2"/>
    </font>
    <font>
      <b/>
      <sz val="11"/>
      <color rgb="FFFF0000"/>
      <name val="Calibri"/>
      <family val="2"/>
      <scheme val="minor"/>
    </font>
    <font>
      <sz val="10"/>
      <color theme="1"/>
      <name val="Arial"/>
      <family val="2"/>
    </font>
    <font>
      <b/>
      <sz val="20"/>
      <name val="Calibri"/>
      <family val="2"/>
      <scheme val="minor"/>
    </font>
    <font>
      <b/>
      <sz val="8"/>
      <color theme="1"/>
      <name val="Arial"/>
      <family val="2"/>
    </font>
    <font>
      <sz val="10"/>
      <color rgb="FFFF0000"/>
      <name val="Arial"/>
      <family val="2"/>
    </font>
    <font>
      <sz val="10"/>
      <color theme="1"/>
      <name val="Symbol"/>
      <family val="1"/>
      <charset val="2"/>
    </font>
    <font>
      <sz val="10"/>
      <color rgb="FF00B050"/>
      <name val="Arial"/>
      <family val="2"/>
    </font>
    <font>
      <u/>
      <sz val="10"/>
      <color theme="10"/>
      <name val="Arial"/>
      <family val="2"/>
    </font>
    <font>
      <b/>
      <u/>
      <sz val="10"/>
      <color theme="9" tint="-0.499984740745262"/>
      <name val="Arial"/>
      <family val="2"/>
    </font>
    <font>
      <sz val="11"/>
      <color theme="1" tint="0.249977111117893"/>
      <name val="Calibri"/>
      <family val="2"/>
      <scheme val="minor"/>
    </font>
    <font>
      <sz val="10"/>
      <name val="Arial"/>
      <family val="2"/>
    </font>
    <font>
      <b/>
      <sz val="16"/>
      <color rgb="FFFF0000"/>
      <name val="Arial"/>
      <family val="2"/>
    </font>
  </fonts>
  <fills count="8">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s>
  <borders count="29">
    <border>
      <left/>
      <right/>
      <top/>
      <bottom/>
      <diagonal/>
    </border>
    <border>
      <left style="hair">
        <color auto="1"/>
      </left>
      <right style="hair">
        <color indexed="64"/>
      </right>
      <top style="hair">
        <color auto="1"/>
      </top>
      <bottom/>
      <diagonal/>
    </border>
    <border>
      <left style="hair">
        <color auto="1"/>
      </left>
      <right style="hair">
        <color indexed="64"/>
      </right>
      <top/>
      <bottom style="hair">
        <color auto="1"/>
      </bottom>
      <diagonal/>
    </border>
    <border>
      <left style="hair">
        <color indexed="64"/>
      </left>
      <right/>
      <top style="hair">
        <color auto="1"/>
      </top>
      <bottom/>
      <diagonal/>
    </border>
    <border>
      <left/>
      <right/>
      <top style="hair">
        <color auto="1"/>
      </top>
      <bottom/>
      <diagonal/>
    </border>
    <border>
      <left/>
      <right style="hair">
        <color indexed="64"/>
      </right>
      <top style="hair">
        <color auto="1"/>
      </top>
      <bottom/>
      <diagonal/>
    </border>
    <border>
      <left style="hair">
        <color indexed="64"/>
      </left>
      <right/>
      <top/>
      <bottom/>
      <diagonal/>
    </border>
    <border>
      <left/>
      <right style="hair">
        <color indexed="64"/>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6">
    <xf numFmtId="0" fontId="0" fillId="0" borderId="0"/>
    <xf numFmtId="9" fontId="1" fillId="0" borderId="0" applyFont="0" applyFill="0" applyBorder="0" applyAlignment="0" applyProtection="0"/>
    <xf numFmtId="0" fontId="21" fillId="0" borderId="0" applyNumberFormat="0" applyFill="0" applyBorder="0" applyAlignment="0" applyProtection="0">
      <alignment vertical="top"/>
      <protection locked="0"/>
    </xf>
    <xf numFmtId="0" fontId="35" fillId="0" borderId="0"/>
    <xf numFmtId="9" fontId="35" fillId="0" borderId="0" applyFont="0" applyFill="0" applyBorder="0" applyAlignment="0" applyProtection="0"/>
    <xf numFmtId="0" fontId="41" fillId="0" borderId="0" applyNumberFormat="0" applyFill="0" applyBorder="0" applyAlignment="0" applyProtection="0"/>
  </cellStyleXfs>
  <cellXfs count="166">
    <xf numFmtId="0" fontId="0" fillId="0" borderId="0" xfId="0"/>
    <xf numFmtId="0" fontId="0" fillId="0" borderId="0" xfId="0" applyProtection="1"/>
    <xf numFmtId="0" fontId="2" fillId="2" borderId="0" xfId="0" applyFont="1" applyFill="1" applyProtection="1"/>
    <xf numFmtId="164" fontId="4" fillId="2" borderId="0" xfId="0" applyNumberFormat="1" applyFont="1" applyFill="1" applyProtection="1"/>
    <xf numFmtId="0" fontId="5" fillId="2" borderId="0" xfId="0" applyFont="1" applyFill="1" applyAlignment="1" applyProtection="1">
      <alignment horizontal="left"/>
    </xf>
    <xf numFmtId="14" fontId="5" fillId="2" borderId="0" xfId="0" applyNumberFormat="1" applyFont="1" applyFill="1" applyAlignment="1" applyProtection="1">
      <alignment horizontal="left"/>
    </xf>
    <xf numFmtId="14" fontId="5" fillId="2" borderId="0" xfId="0" applyNumberFormat="1" applyFont="1" applyFill="1" applyAlignment="1" applyProtection="1"/>
    <xf numFmtId="164" fontId="5" fillId="2" borderId="0" xfId="0" applyNumberFormat="1" applyFont="1" applyFill="1" applyAlignment="1" applyProtection="1">
      <alignment horizontal="left"/>
    </xf>
    <xf numFmtId="164" fontId="5" fillId="2" borderId="0" xfId="0" applyNumberFormat="1" applyFont="1" applyFill="1" applyAlignment="1" applyProtection="1">
      <alignment horizontal="right"/>
    </xf>
    <xf numFmtId="165" fontId="5" fillId="2" borderId="0" xfId="0" applyNumberFormat="1" applyFont="1" applyFill="1" applyAlignment="1" applyProtection="1">
      <alignment horizontal="left"/>
    </xf>
    <xf numFmtId="165" fontId="5" fillId="2" borderId="0" xfId="0" applyNumberFormat="1" applyFont="1" applyFill="1" applyProtection="1"/>
    <xf numFmtId="0" fontId="0" fillId="3" borderId="1" xfId="0" applyFill="1" applyBorder="1" applyAlignment="1" applyProtection="1">
      <alignment horizontal="center" wrapText="1"/>
    </xf>
    <xf numFmtId="164" fontId="0" fillId="3" borderId="1" xfId="0" applyNumberFormat="1" applyFill="1" applyBorder="1" applyAlignment="1" applyProtection="1">
      <alignment horizontal="center"/>
    </xf>
    <xf numFmtId="0" fontId="0" fillId="3" borderId="2" xfId="0" applyFill="1" applyBorder="1" applyAlignment="1" applyProtection="1">
      <alignment horizontal="center"/>
    </xf>
    <xf numFmtId="164" fontId="0" fillId="3" borderId="2" xfId="0" applyNumberFormat="1" applyFill="1" applyBorder="1" applyAlignment="1" applyProtection="1">
      <alignment horizontal="center"/>
    </xf>
    <xf numFmtId="0" fontId="0" fillId="0" borderId="0" xfId="0" applyProtection="1">
      <protection locked="0"/>
    </xf>
    <xf numFmtId="0" fontId="6" fillId="3" borderId="10" xfId="0" applyFont="1" applyFill="1" applyBorder="1" applyAlignment="1" applyProtection="1">
      <alignment horizontal="center" wrapText="1"/>
    </xf>
    <xf numFmtId="164" fontId="0" fillId="3" borderId="10" xfId="0" applyNumberFormat="1" applyFill="1" applyBorder="1" applyAlignment="1" applyProtection="1">
      <alignment horizontal="center"/>
    </xf>
    <xf numFmtId="166" fontId="0" fillId="3" borderId="10" xfId="0" applyNumberFormat="1" applyFill="1" applyBorder="1" applyAlignment="1" applyProtection="1">
      <alignment horizontal="right"/>
    </xf>
    <xf numFmtId="0" fontId="7" fillId="0" borderId="0" xfId="0" applyFont="1" applyProtection="1"/>
    <xf numFmtId="0" fontId="5" fillId="0" borderId="0" xfId="0" applyFont="1" applyProtection="1">
      <protection locked="0"/>
    </xf>
    <xf numFmtId="14" fontId="0" fillId="0" borderId="6" xfId="0" applyNumberFormat="1" applyBorder="1" applyProtection="1">
      <protection locked="0"/>
    </xf>
    <xf numFmtId="0" fontId="0" fillId="0" borderId="0" xfId="0" applyAlignment="1" applyProtection="1">
      <alignment horizontal="center"/>
      <protection locked="0"/>
    </xf>
    <xf numFmtId="0" fontId="2" fillId="2" borderId="0" xfId="0" applyFont="1" applyFill="1"/>
    <xf numFmtId="164" fontId="4" fillId="2" borderId="0" xfId="0" applyNumberFormat="1" applyFont="1" applyFill="1"/>
    <xf numFmtId="0" fontId="10" fillId="2" borderId="0" xfId="0" applyFont="1" applyFill="1" applyAlignment="1">
      <alignment horizontal="left"/>
    </xf>
    <xf numFmtId="0" fontId="10" fillId="2" borderId="0" xfId="0" applyFont="1" applyFill="1" applyAlignment="1">
      <alignment horizontal="center"/>
    </xf>
    <xf numFmtId="0" fontId="10" fillId="2" borderId="0" xfId="0" applyFont="1" applyFill="1" applyAlignment="1">
      <alignment horizontal="right"/>
    </xf>
    <xf numFmtId="0" fontId="10" fillId="2" borderId="0" xfId="0" quotePrefix="1" applyFont="1" applyFill="1" applyAlignment="1">
      <alignment horizontal="left"/>
    </xf>
    <xf numFmtId="0" fontId="0" fillId="2" borderId="0" xfId="0" applyFill="1" applyAlignment="1">
      <alignment horizontal="left" vertical="top"/>
    </xf>
    <xf numFmtId="4" fontId="0" fillId="2" borderId="0" xfId="0" applyNumberFormat="1" applyFill="1"/>
    <xf numFmtId="14" fontId="0" fillId="2" borderId="0" xfId="0" applyNumberFormat="1" applyFill="1" applyAlignment="1">
      <alignment horizontal="center"/>
    </xf>
    <xf numFmtId="14" fontId="0" fillId="2" borderId="0" xfId="0" applyNumberFormat="1" applyFill="1"/>
    <xf numFmtId="0" fontId="7" fillId="0" borderId="0" xfId="0" applyFont="1"/>
    <xf numFmtId="0" fontId="13" fillId="3" borderId="0" xfId="0" applyFont="1" applyFill="1"/>
    <xf numFmtId="0" fontId="0" fillId="3" borderId="0" xfId="0" applyFill="1"/>
    <xf numFmtId="0" fontId="14" fillId="3" borderId="0" xfId="0" applyFont="1" applyFill="1" applyAlignment="1">
      <alignment horizontal="left" vertical="center"/>
    </xf>
    <xf numFmtId="0" fontId="15" fillId="3" borderId="0" xfId="0" applyFont="1" applyFill="1"/>
    <xf numFmtId="0" fontId="16" fillId="3" borderId="0" xfId="0" applyFont="1" applyFill="1" applyAlignment="1">
      <alignment horizontal="right"/>
    </xf>
    <xf numFmtId="0" fontId="17" fillId="3" borderId="0" xfId="2" applyFont="1" applyFill="1" applyAlignment="1" applyProtection="1"/>
    <xf numFmtId="0" fontId="21" fillId="3" borderId="0" xfId="2" applyFill="1" applyAlignment="1" applyProtection="1"/>
    <xf numFmtId="0" fontId="18" fillId="3" borderId="0" xfId="0" applyFont="1" applyFill="1"/>
    <xf numFmtId="0" fontId="12" fillId="0" borderId="0" xfId="0" applyFont="1"/>
    <xf numFmtId="0" fontId="5" fillId="3" borderId="0" xfId="0" applyFont="1" applyFill="1"/>
    <xf numFmtId="0" fontId="10" fillId="3" borderId="0" xfId="0" applyFont="1" applyFill="1"/>
    <xf numFmtId="0" fontId="16" fillId="3" borderId="0" xfId="0" applyFont="1" applyFill="1" applyAlignment="1">
      <alignment horizontal="left" vertical="center"/>
    </xf>
    <xf numFmtId="0" fontId="20" fillId="3" borderId="0" xfId="0" applyFont="1" applyFill="1"/>
    <xf numFmtId="0" fontId="22" fillId="3" borderId="0" xfId="0" applyFont="1" applyFill="1"/>
    <xf numFmtId="0" fontId="16" fillId="3" borderId="0" xfId="0" applyFont="1" applyFill="1"/>
    <xf numFmtId="0" fontId="23" fillId="3" borderId="0" xfId="0" applyFont="1" applyFill="1"/>
    <xf numFmtId="0" fontId="19" fillId="3" borderId="0" xfId="0" applyFont="1" applyFill="1"/>
    <xf numFmtId="0" fontId="24" fillId="3" borderId="0" xfId="0" applyFont="1" applyFill="1"/>
    <xf numFmtId="0" fontId="25" fillId="3" borderId="0" xfId="2" applyFont="1" applyFill="1" applyAlignment="1" applyProtection="1"/>
    <xf numFmtId="0" fontId="27" fillId="3" borderId="0" xfId="2" applyFont="1" applyFill="1" applyAlignment="1" applyProtection="1"/>
    <xf numFmtId="0" fontId="19" fillId="3" borderId="0" xfId="0" applyFont="1" applyFill="1" applyAlignment="1">
      <alignment horizontal="right"/>
    </xf>
    <xf numFmtId="0" fontId="12" fillId="3" borderId="0" xfId="0" applyFont="1" applyFill="1"/>
    <xf numFmtId="0" fontId="24" fillId="3" borderId="0" xfId="0" applyFont="1" applyFill="1" applyAlignment="1">
      <alignment horizontal="right"/>
    </xf>
    <xf numFmtId="0" fontId="19" fillId="3" borderId="0" xfId="0" applyFont="1" applyFill="1" applyAlignment="1">
      <alignment horizontal="left"/>
    </xf>
    <xf numFmtId="0" fontId="29" fillId="3" borderId="0" xfId="0" applyFont="1" applyFill="1"/>
    <xf numFmtId="0" fontId="30" fillId="3" borderId="0" xfId="2" applyFont="1" applyFill="1" applyAlignment="1" applyProtection="1"/>
    <xf numFmtId="0" fontId="31" fillId="3" borderId="0" xfId="2" applyFont="1" applyFill="1" applyAlignment="1" applyProtection="1"/>
    <xf numFmtId="0" fontId="32" fillId="3" borderId="0" xfId="2" applyFont="1" applyFill="1" applyAlignment="1" applyProtection="1">
      <alignment horizontal="center"/>
    </xf>
    <xf numFmtId="170" fontId="0" fillId="0" borderId="0" xfId="0" applyNumberFormat="1" applyAlignment="1" applyProtection="1">
      <alignment horizontal="right"/>
      <protection locked="0"/>
    </xf>
    <xf numFmtId="171" fontId="0" fillId="0" borderId="0" xfId="0" applyNumberFormat="1" applyAlignment="1" applyProtection="1">
      <alignment horizontal="right"/>
      <protection locked="0"/>
    </xf>
    <xf numFmtId="172" fontId="0" fillId="3" borderId="10" xfId="0" applyNumberFormat="1" applyFill="1" applyBorder="1" applyAlignment="1" applyProtection="1">
      <alignment horizontal="right"/>
    </xf>
    <xf numFmtId="174" fontId="0" fillId="3" borderId="10" xfId="1" applyNumberFormat="1" applyFont="1" applyFill="1" applyBorder="1" applyAlignment="1" applyProtection="1">
      <alignment horizontal="right"/>
    </xf>
    <xf numFmtId="14" fontId="34" fillId="4" borderId="0" xfId="0" applyNumberFormat="1" applyFont="1" applyFill="1" applyAlignment="1" applyProtection="1">
      <protection locked="0"/>
    </xf>
    <xf numFmtId="0" fontId="0" fillId="3" borderId="3" xfId="0" applyFill="1" applyBorder="1" applyProtection="1"/>
    <xf numFmtId="0" fontId="0" fillId="3" borderId="0" xfId="0" applyFill="1" applyProtection="1"/>
    <xf numFmtId="0" fontId="0" fillId="3" borderId="4" xfId="0" applyFill="1" applyBorder="1" applyProtection="1"/>
    <xf numFmtId="0" fontId="0" fillId="3" borderId="5" xfId="0" applyFill="1" applyBorder="1" applyProtection="1"/>
    <xf numFmtId="1" fontId="0" fillId="3" borderId="6" xfId="0" applyNumberFormat="1" applyFill="1" applyBorder="1" applyAlignment="1" applyProtection="1">
      <alignment horizontal="center"/>
    </xf>
    <xf numFmtId="166" fontId="0" fillId="3" borderId="0" xfId="0" applyNumberFormat="1" applyFill="1" applyAlignment="1" applyProtection="1">
      <alignment horizontal="right"/>
    </xf>
    <xf numFmtId="1" fontId="0" fillId="3" borderId="7" xfId="0" applyNumberFormat="1" applyFill="1" applyBorder="1" applyAlignment="1" applyProtection="1">
      <alignment horizontal="center"/>
    </xf>
    <xf numFmtId="1" fontId="0" fillId="3" borderId="7" xfId="0" quotePrefix="1" applyNumberFormat="1" applyFill="1" applyBorder="1" applyAlignment="1" applyProtection="1">
      <alignment horizontal="center"/>
    </xf>
    <xf numFmtId="0" fontId="0" fillId="3" borderId="8" xfId="0" applyFill="1" applyBorder="1" applyProtection="1"/>
    <xf numFmtId="0" fontId="0" fillId="3" borderId="9" xfId="0" applyFill="1" applyBorder="1" applyProtection="1"/>
    <xf numFmtId="0" fontId="0" fillId="0" borderId="0" xfId="0" applyFill="1" applyProtection="1">
      <protection locked="0"/>
    </xf>
    <xf numFmtId="0" fontId="0" fillId="0" borderId="0" xfId="0" quotePrefix="1" applyFill="1" applyProtection="1">
      <protection locked="0"/>
    </xf>
    <xf numFmtId="0" fontId="3" fillId="2" borderId="0" xfId="0" applyFont="1" applyFill="1" applyProtection="1"/>
    <xf numFmtId="0" fontId="10" fillId="2" borderId="0" xfId="0" applyFont="1" applyFill="1" applyAlignment="1" applyProtection="1">
      <alignment horizontal="right"/>
    </xf>
    <xf numFmtId="164" fontId="0" fillId="2" borderId="0" xfId="0" applyNumberFormat="1" applyFill="1" applyProtection="1"/>
    <xf numFmtId="0" fontId="11" fillId="3" borderId="11" xfId="0" applyFont="1" applyFill="1" applyBorder="1" applyAlignment="1" applyProtection="1">
      <alignment horizontal="center"/>
    </xf>
    <xf numFmtId="0" fontId="5" fillId="3" borderId="12" xfId="0" applyFont="1" applyFill="1" applyBorder="1" applyProtection="1"/>
    <xf numFmtId="169" fontId="5" fillId="3" borderId="12" xfId="0" applyNumberFormat="1" applyFont="1" applyFill="1" applyBorder="1" applyAlignment="1" applyProtection="1">
      <alignment horizontal="center"/>
    </xf>
    <xf numFmtId="167" fontId="5" fillId="3" borderId="12" xfId="0" applyNumberFormat="1" applyFont="1" applyFill="1" applyBorder="1" applyAlignment="1" applyProtection="1">
      <alignment horizontal="center"/>
    </xf>
    <xf numFmtId="0" fontId="5" fillId="3" borderId="13" xfId="0" applyFont="1" applyFill="1" applyBorder="1" applyProtection="1"/>
    <xf numFmtId="168" fontId="0" fillId="0" borderId="7" xfId="0" applyNumberFormat="1" applyFill="1" applyBorder="1" applyAlignment="1">
      <alignment horizontal="center"/>
    </xf>
    <xf numFmtId="8" fontId="0" fillId="3" borderId="0" xfId="0" applyNumberFormat="1" applyFill="1" applyAlignment="1" applyProtection="1">
      <alignment horizontal="right"/>
      <protection locked="0"/>
    </xf>
    <xf numFmtId="0" fontId="35" fillId="2" borderId="0" xfId="3" applyFill="1" applyProtection="1"/>
    <xf numFmtId="0" fontId="35" fillId="6" borderId="0" xfId="3" applyFill="1" applyProtection="1"/>
    <xf numFmtId="2" fontId="35" fillId="6" borderId="0" xfId="3" applyNumberFormat="1" applyFill="1" applyBorder="1" applyAlignment="1" applyProtection="1">
      <alignment vertical="center" wrapText="1"/>
    </xf>
    <xf numFmtId="2" fontId="35" fillId="6" borderId="0" xfId="3" applyNumberFormat="1" applyFill="1" applyBorder="1" applyAlignment="1" applyProtection="1">
      <alignment horizontal="center"/>
    </xf>
    <xf numFmtId="175" fontId="0" fillId="6" borderId="16" xfId="4" applyNumberFormat="1" applyFont="1" applyFill="1" applyBorder="1" applyAlignment="1" applyProtection="1">
      <alignment horizontal="right" indent="1"/>
    </xf>
    <xf numFmtId="2" fontId="38" fillId="6" borderId="17" xfId="3" applyNumberFormat="1" applyFont="1" applyFill="1" applyBorder="1" applyAlignment="1" applyProtection="1">
      <alignment horizontal="right" vertical="center"/>
    </xf>
    <xf numFmtId="2" fontId="40" fillId="6" borderId="18" xfId="3" applyNumberFormat="1" applyFont="1" applyFill="1" applyBorder="1" applyAlignment="1" applyProtection="1">
      <alignment horizontal="left" vertical="center"/>
    </xf>
    <xf numFmtId="2" fontId="35" fillId="6" borderId="17" xfId="3" applyNumberFormat="1" applyFill="1" applyBorder="1" applyAlignment="1" applyProtection="1">
      <alignment vertical="center"/>
    </xf>
    <xf numFmtId="2" fontId="40" fillId="6" borderId="15" xfId="3" applyNumberFormat="1" applyFont="1" applyFill="1" applyBorder="1" applyAlignment="1" applyProtection="1">
      <alignment vertical="center"/>
    </xf>
    <xf numFmtId="175" fontId="35" fillId="6" borderId="15" xfId="3" applyNumberFormat="1" applyFill="1" applyBorder="1" applyAlignment="1" applyProtection="1">
      <alignment horizontal="right" indent="1"/>
    </xf>
    <xf numFmtId="2" fontId="38" fillId="6" borderId="19" xfId="3" applyNumberFormat="1" applyFont="1" applyFill="1" applyBorder="1" applyAlignment="1" applyProtection="1">
      <alignment horizontal="right" vertical="center"/>
    </xf>
    <xf numFmtId="2" fontId="40" fillId="6" borderId="20" xfId="3" applyNumberFormat="1" applyFont="1" applyFill="1" applyBorder="1" applyAlignment="1" applyProtection="1">
      <alignment horizontal="left" vertical="center"/>
    </xf>
    <xf numFmtId="2" fontId="38" fillId="6" borderId="22" xfId="3" applyNumberFormat="1" applyFont="1" applyFill="1" applyBorder="1" applyAlignment="1" applyProtection="1">
      <alignment horizontal="right" vertical="center"/>
    </xf>
    <xf numFmtId="2" fontId="40" fillId="6" borderId="23" xfId="3" applyNumberFormat="1" applyFont="1" applyFill="1" applyBorder="1" applyAlignment="1" applyProtection="1">
      <alignment horizontal="left" vertical="center"/>
    </xf>
    <xf numFmtId="2" fontId="40" fillId="6" borderId="21" xfId="3" applyNumberFormat="1" applyFont="1" applyFill="1" applyBorder="1" applyAlignment="1" applyProtection="1">
      <alignment vertical="center"/>
    </xf>
    <xf numFmtId="175" fontId="35" fillId="6" borderId="0" xfId="3" applyNumberFormat="1" applyFill="1" applyBorder="1" applyAlignment="1" applyProtection="1">
      <alignment horizontal="right" indent="1"/>
    </xf>
    <xf numFmtId="2" fontId="38" fillId="6" borderId="25" xfId="3" applyNumberFormat="1" applyFont="1" applyFill="1" applyBorder="1" applyAlignment="1" applyProtection="1">
      <alignment horizontal="right" vertical="center"/>
    </xf>
    <xf numFmtId="2" fontId="40" fillId="6" borderId="14" xfId="3" applyNumberFormat="1" applyFont="1" applyFill="1" applyBorder="1" applyAlignment="1" applyProtection="1">
      <alignment horizontal="left" vertical="center"/>
    </xf>
    <xf numFmtId="2" fontId="40" fillId="6" borderId="24" xfId="3" applyNumberFormat="1" applyFont="1" applyFill="1" applyBorder="1" applyAlignment="1" applyProtection="1">
      <alignment vertical="center"/>
    </xf>
    <xf numFmtId="2" fontId="35" fillId="6" borderId="0" xfId="3" applyNumberFormat="1" applyFill="1" applyBorder="1" applyAlignment="1" applyProtection="1">
      <alignment horizontal="right" vertical="center" indent="1"/>
    </xf>
    <xf numFmtId="175" fontId="35" fillId="6" borderId="26" xfId="3" applyNumberFormat="1" applyFill="1" applyBorder="1" applyAlignment="1" applyProtection="1">
      <alignment horizontal="right" vertical="center" indent="1"/>
    </xf>
    <xf numFmtId="2" fontId="38" fillId="6" borderId="27" xfId="3" applyNumberFormat="1" applyFont="1" applyFill="1" applyBorder="1" applyAlignment="1" applyProtection="1">
      <alignment horizontal="right" vertical="center"/>
    </xf>
    <xf numFmtId="2" fontId="40" fillId="6" borderId="28" xfId="3" applyNumberFormat="1" applyFont="1" applyFill="1" applyBorder="1" applyAlignment="1" applyProtection="1">
      <alignment horizontal="left" vertical="center"/>
    </xf>
    <xf numFmtId="2" fontId="35" fillId="6" borderId="0" xfId="3" applyNumberFormat="1" applyFill="1" applyBorder="1" applyAlignment="1" applyProtection="1">
      <alignment horizontal="center" vertical="center"/>
    </xf>
    <xf numFmtId="2" fontId="40" fillId="6" borderId="26" xfId="3" applyNumberFormat="1" applyFont="1" applyFill="1" applyBorder="1" applyAlignment="1" applyProtection="1">
      <alignment vertical="center"/>
    </xf>
    <xf numFmtId="172" fontId="0" fillId="3" borderId="0" xfId="0" applyNumberFormat="1" applyFill="1" applyAlignment="1" applyProtection="1">
      <alignment horizontal="right"/>
    </xf>
    <xf numFmtId="173" fontId="0" fillId="3" borderId="7" xfId="1" applyNumberFormat="1" applyFont="1" applyFill="1" applyBorder="1" applyAlignment="1" applyProtection="1">
      <alignment horizontal="right"/>
    </xf>
    <xf numFmtId="166" fontId="43" fillId="0" borderId="0" xfId="0" applyNumberFormat="1" applyFont="1" applyFill="1" applyAlignment="1" applyProtection="1">
      <alignment horizontal="right"/>
      <protection locked="0"/>
    </xf>
    <xf numFmtId="164" fontId="43" fillId="5" borderId="1" xfId="0" applyNumberFormat="1" applyFont="1" applyFill="1" applyBorder="1" applyAlignment="1" applyProtection="1">
      <alignment horizontal="center"/>
    </xf>
    <xf numFmtId="164" fontId="43" fillId="5" borderId="2" xfId="0" applyNumberFormat="1" applyFont="1" applyFill="1" applyBorder="1" applyAlignment="1" applyProtection="1">
      <alignment horizontal="center"/>
    </xf>
    <xf numFmtId="178" fontId="44" fillId="6" borderId="26" xfId="3" applyNumberFormat="1" applyFont="1" applyFill="1" applyBorder="1" applyAlignment="1" applyProtection="1">
      <alignment horizontal="right" vertical="center" indent="1"/>
    </xf>
    <xf numFmtId="178" fontId="35" fillId="6" borderId="0" xfId="3" applyNumberFormat="1" applyFill="1" applyBorder="1" applyAlignment="1" applyProtection="1">
      <alignment horizontal="right" vertical="center" indent="1"/>
    </xf>
    <xf numFmtId="178" fontId="35" fillId="6" borderId="26" xfId="3" applyNumberFormat="1" applyFill="1" applyBorder="1" applyAlignment="1" applyProtection="1">
      <alignment horizontal="right" vertical="center" indent="1"/>
    </xf>
    <xf numFmtId="178" fontId="35" fillId="6" borderId="15" xfId="3" applyNumberFormat="1" applyFill="1" applyBorder="1" applyAlignment="1" applyProtection="1">
      <alignment horizontal="right" indent="1"/>
    </xf>
    <xf numFmtId="178" fontId="35" fillId="6" borderId="21" xfId="3" applyNumberFormat="1" applyFill="1" applyBorder="1" applyAlignment="1" applyProtection="1">
      <alignment horizontal="right" indent="1"/>
    </xf>
    <xf numFmtId="178" fontId="35" fillId="6" borderId="24" xfId="3" applyNumberFormat="1" applyFill="1" applyBorder="1" applyAlignment="1" applyProtection="1">
      <alignment horizontal="right" indent="1"/>
    </xf>
    <xf numFmtId="166" fontId="7" fillId="0" borderId="0" xfId="0" applyNumberFormat="1" applyFont="1" applyProtection="1"/>
    <xf numFmtId="0" fontId="7" fillId="0" borderId="0" xfId="0" applyFont="1" applyAlignment="1" applyProtection="1">
      <alignment horizontal="right"/>
    </xf>
    <xf numFmtId="2" fontId="35" fillId="6" borderId="14" xfId="3" applyNumberFormat="1" applyFill="1" applyBorder="1" applyAlignment="1" applyProtection="1">
      <alignment horizontal="center" vertical="center" wrapText="1"/>
    </xf>
    <xf numFmtId="0" fontId="35" fillId="0" borderId="0" xfId="3" applyProtection="1"/>
    <xf numFmtId="0" fontId="2" fillId="2" borderId="0" xfId="3" applyFont="1" applyFill="1" applyBorder="1" applyProtection="1"/>
    <xf numFmtId="0" fontId="36" fillId="2" borderId="0" xfId="3" applyFont="1" applyFill="1" applyBorder="1" applyProtection="1"/>
    <xf numFmtId="14" fontId="33" fillId="2" borderId="0" xfId="3" applyNumberFormat="1" applyFont="1" applyFill="1" applyAlignment="1" applyProtection="1">
      <alignment horizontal="left"/>
    </xf>
    <xf numFmtId="0" fontId="33" fillId="2" borderId="0" xfId="3" applyFont="1" applyFill="1" applyProtection="1"/>
    <xf numFmtId="14" fontId="37" fillId="2" borderId="0" xfId="3" applyNumberFormat="1" applyFont="1" applyFill="1" applyAlignment="1" applyProtection="1">
      <alignment horizontal="left"/>
    </xf>
    <xf numFmtId="0" fontId="38" fillId="6" borderId="0" xfId="3" applyFont="1" applyFill="1" applyAlignment="1" applyProtection="1">
      <alignment horizontal="right"/>
    </xf>
    <xf numFmtId="0" fontId="38" fillId="6" borderId="0" xfId="3" applyFont="1" applyFill="1" applyAlignment="1" applyProtection="1">
      <alignment horizontal="left"/>
    </xf>
    <xf numFmtId="2" fontId="35" fillId="6" borderId="14" xfId="3" applyNumberFormat="1" applyFill="1" applyBorder="1" applyAlignment="1" applyProtection="1">
      <alignment vertical="center"/>
    </xf>
    <xf numFmtId="2" fontId="35" fillId="6" borderId="0" xfId="3" applyNumberFormat="1" applyFill="1" applyBorder="1" applyAlignment="1" applyProtection="1">
      <alignment vertical="center"/>
    </xf>
    <xf numFmtId="2" fontId="35" fillId="6" borderId="0" xfId="3" applyNumberFormat="1" applyFill="1" applyBorder="1" applyAlignment="1" applyProtection="1">
      <alignment horizontal="center" vertical="center" wrapText="1"/>
    </xf>
    <xf numFmtId="0" fontId="35" fillId="6" borderId="15" xfId="3" applyNumberFormat="1" applyFill="1" applyBorder="1" applyProtection="1"/>
    <xf numFmtId="2" fontId="35" fillId="6" borderId="0" xfId="3" applyNumberFormat="1" applyFill="1" applyBorder="1" applyProtection="1"/>
    <xf numFmtId="178" fontId="35" fillId="6" borderId="0" xfId="3" applyNumberFormat="1" applyFill="1" applyBorder="1" applyAlignment="1" applyProtection="1">
      <alignment horizontal="right" indent="1"/>
    </xf>
    <xf numFmtId="177" fontId="35" fillId="6" borderId="0" xfId="3" applyNumberFormat="1" applyFill="1" applyBorder="1" applyAlignment="1" applyProtection="1">
      <alignment horizontal="center"/>
    </xf>
    <xf numFmtId="49" fontId="35" fillId="6" borderId="21" xfId="3" applyNumberFormat="1" applyFill="1" applyBorder="1" applyProtection="1"/>
    <xf numFmtId="49" fontId="35" fillId="6" borderId="24" xfId="3" applyNumberFormat="1" applyFill="1" applyBorder="1" applyProtection="1"/>
    <xf numFmtId="2" fontId="35" fillId="6" borderId="26" xfId="3" applyNumberFormat="1" applyFill="1" applyBorder="1" applyAlignment="1" applyProtection="1">
      <alignment vertical="center"/>
    </xf>
    <xf numFmtId="177" fontId="35" fillId="6" borderId="0" xfId="3" applyNumberFormat="1" applyFill="1" applyBorder="1" applyAlignment="1" applyProtection="1">
      <alignment horizontal="right" vertical="center" indent="1"/>
    </xf>
    <xf numFmtId="176" fontId="35" fillId="6" borderId="0" xfId="3" applyNumberFormat="1" applyFill="1" applyProtection="1"/>
    <xf numFmtId="0" fontId="5" fillId="0" borderId="0" xfId="0" applyFont="1" applyProtection="1"/>
    <xf numFmtId="0" fontId="0" fillId="3" borderId="10" xfId="0" applyFill="1" applyBorder="1" applyAlignment="1" applyProtection="1">
      <alignment horizontal="center" vertical="center" wrapText="1"/>
    </xf>
    <xf numFmtId="164" fontId="0" fillId="3" borderId="10" xfId="0" applyNumberFormat="1" applyFill="1" applyBorder="1" applyAlignment="1" applyProtection="1">
      <alignment horizontal="center" vertical="center"/>
    </xf>
    <xf numFmtId="164" fontId="0" fillId="3" borderId="10" xfId="0" applyNumberFormat="1" applyFill="1" applyBorder="1" applyAlignment="1" applyProtection="1">
      <alignment horizontal="center" vertical="center" wrapText="1"/>
    </xf>
    <xf numFmtId="164" fontId="7" fillId="3" borderId="10" xfId="0" applyNumberFormat="1" applyFont="1" applyFill="1" applyBorder="1" applyAlignment="1" applyProtection="1">
      <alignment horizontal="center" vertical="center"/>
    </xf>
    <xf numFmtId="0" fontId="0" fillId="0" borderId="6" xfId="0" applyBorder="1" applyProtection="1"/>
    <xf numFmtId="8" fontId="0" fillId="3" borderId="0" xfId="0" applyNumberFormat="1" applyFill="1" applyAlignment="1" applyProtection="1">
      <alignment horizontal="right"/>
    </xf>
    <xf numFmtId="168" fontId="0" fillId="0" borderId="7" xfId="0" applyNumberFormat="1" applyFill="1" applyBorder="1" applyAlignment="1" applyProtection="1">
      <alignment horizontal="center"/>
    </xf>
    <xf numFmtId="0" fontId="35" fillId="7" borderId="0" xfId="3" applyFill="1" applyProtection="1"/>
    <xf numFmtId="0" fontId="45" fillId="7" borderId="0" xfId="3" applyFont="1" applyFill="1" applyProtection="1"/>
    <xf numFmtId="164" fontId="0" fillId="3" borderId="1" xfId="0" applyNumberFormat="1" applyFill="1" applyBorder="1" applyAlignment="1" applyProtection="1">
      <alignment horizontal="left" vertical="center"/>
    </xf>
    <xf numFmtId="164" fontId="0" fillId="3" borderId="2" xfId="0" applyNumberFormat="1" applyFill="1" applyBorder="1" applyAlignment="1" applyProtection="1">
      <alignment horizontal="left" vertical="center"/>
    </xf>
    <xf numFmtId="164" fontId="0" fillId="3" borderId="1" xfId="0" applyNumberFormat="1" applyFill="1" applyBorder="1" applyAlignment="1" applyProtection="1">
      <alignment horizontal="center" vertical="center" wrapText="1"/>
    </xf>
    <xf numFmtId="164" fontId="0" fillId="3" borderId="2" xfId="0" applyNumberFormat="1" applyFill="1" applyBorder="1" applyAlignment="1" applyProtection="1">
      <alignment horizontal="center" vertical="center"/>
    </xf>
    <xf numFmtId="2" fontId="35" fillId="6" borderId="14" xfId="3" applyNumberFormat="1" applyFill="1" applyBorder="1" applyAlignment="1" applyProtection="1">
      <alignment horizontal="center" vertical="center" wrapText="1"/>
    </xf>
    <xf numFmtId="0" fontId="42" fillId="6" borderId="0" xfId="5" applyFont="1" applyFill="1" applyAlignment="1" applyProtection="1">
      <alignment horizontal="left"/>
    </xf>
    <xf numFmtId="0" fontId="21" fillId="3" borderId="0" xfId="2" applyFill="1" applyAlignment="1" applyProtection="1">
      <alignment horizontal="left"/>
    </xf>
    <xf numFmtId="0" fontId="25" fillId="3" borderId="0" xfId="2" applyFont="1" applyFill="1" applyAlignment="1" applyProtection="1">
      <alignment horizontal="left"/>
    </xf>
  </cellXfs>
  <cellStyles count="6">
    <cellStyle name="Link" xfId="2" builtinId="8" customBuiltin="1"/>
    <cellStyle name="Link 2" xfId="5"/>
    <cellStyle name="Prozent" xfId="1" builtinId="5"/>
    <cellStyle name="Prozent 2" xfId="4"/>
    <cellStyle name="Standard" xfId="0" builtinId="0"/>
    <cellStyle name="Standard 2" xfId="3"/>
  </cellStyles>
  <dxfs count="12">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18421298822795665"/>
          <c:w val="0.86028304727491722"/>
          <c:h val="0.72979132558925186"/>
        </c:manualLayout>
      </c:layout>
      <c:ofPieChart>
        <c:ofPieType val="bar"/>
        <c:varyColors val="1"/>
        <c:ser>
          <c:idx val="0"/>
          <c:order val="0"/>
          <c:explosion val="2"/>
          <c:dPt>
            <c:idx val="0"/>
            <c:bubble3D val="0"/>
            <c:spPr>
              <a:solidFill>
                <a:schemeClr val="accent6">
                  <a:lumMod val="50000"/>
                </a:schemeClr>
              </a:solidFill>
              <a:ln w="19050">
                <a:solidFill>
                  <a:schemeClr val="lt1"/>
                </a:solidFill>
              </a:ln>
              <a:effectLst/>
            </c:spPr>
            <c:extLst>
              <c:ext xmlns:c16="http://schemas.microsoft.com/office/drawing/2014/chart" uri="{C3380CC4-5D6E-409C-BE32-E72D297353CC}">
                <c16:uniqueId val="{00000001-063A-4FB3-B081-E183157D8333}"/>
              </c:ext>
            </c:extLst>
          </c:dPt>
          <c:dPt>
            <c:idx val="1"/>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3-063A-4FB3-B081-E183157D8333}"/>
              </c:ext>
            </c:extLst>
          </c:dPt>
          <c:dPt>
            <c:idx val="2"/>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5-063A-4FB3-B081-E183157D8333}"/>
              </c:ext>
            </c:extLst>
          </c:dPt>
          <c:dPt>
            <c:idx val="3"/>
            <c:bubble3D val="0"/>
            <c:spPr>
              <a:solidFill>
                <a:schemeClr val="accent6">
                  <a:lumMod val="40000"/>
                  <a:lumOff val="60000"/>
                </a:schemeClr>
              </a:solidFill>
              <a:ln w="19050">
                <a:solidFill>
                  <a:schemeClr val="lt1"/>
                </a:solidFill>
              </a:ln>
              <a:effectLst/>
            </c:spPr>
            <c:extLst>
              <c:ext xmlns:c16="http://schemas.microsoft.com/office/drawing/2014/chart" uri="{C3380CC4-5D6E-409C-BE32-E72D297353CC}">
                <c16:uniqueId val="{00000007-063A-4FB3-B081-E183157D8333}"/>
              </c:ext>
            </c:extLst>
          </c:dPt>
          <c:dPt>
            <c:idx val="4"/>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9-063A-4FB3-B081-E183157D8333}"/>
              </c:ext>
            </c:extLst>
          </c:dPt>
          <c:dPt>
            <c:idx val="5"/>
            <c:bubble3D val="0"/>
            <c:spPr>
              <a:solidFill>
                <a:schemeClr val="accent4">
                  <a:lumMod val="20000"/>
                  <a:lumOff val="80000"/>
                </a:schemeClr>
              </a:solidFill>
              <a:ln w="19050">
                <a:solidFill>
                  <a:schemeClr val="lt1"/>
                </a:solidFill>
              </a:ln>
              <a:effectLst/>
            </c:spPr>
            <c:extLst>
              <c:ext xmlns:c16="http://schemas.microsoft.com/office/drawing/2014/chart" uri="{C3380CC4-5D6E-409C-BE32-E72D297353CC}">
                <c16:uniqueId val="{0000000B-063A-4FB3-B081-E183157D8333}"/>
              </c:ext>
            </c:extLst>
          </c:dPt>
          <c:dPt>
            <c:idx val="6"/>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D-063A-4FB3-B081-E183157D8333}"/>
              </c:ext>
            </c:extLst>
          </c:dPt>
          <c:dPt>
            <c:idx val="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F-063A-4FB3-B081-E183157D8333}"/>
              </c:ext>
            </c:extLst>
          </c:dPt>
          <c:dPt>
            <c:idx val="8"/>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11-063A-4FB3-B081-E183157D8333}"/>
              </c:ext>
            </c:extLst>
          </c:dPt>
          <c:dPt>
            <c:idx val="9"/>
            <c:bubble3D val="0"/>
            <c:spPr>
              <a:solidFill>
                <a:schemeClr val="bg2">
                  <a:lumMod val="50000"/>
                </a:schemeClr>
              </a:solidFill>
              <a:ln w="19050">
                <a:solidFill>
                  <a:schemeClr val="lt1"/>
                </a:solidFill>
              </a:ln>
              <a:effectLst/>
            </c:spPr>
            <c:extLst>
              <c:ext xmlns:c16="http://schemas.microsoft.com/office/drawing/2014/chart" uri="{C3380CC4-5D6E-409C-BE32-E72D297353CC}">
                <c16:uniqueId val="{00000013-063A-4FB3-B081-E183157D8333}"/>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063A-4FB3-B081-E183157D8333}"/>
              </c:ext>
            </c:extLst>
          </c:dPt>
          <c:dPt>
            <c:idx val="11"/>
            <c:bubble3D val="0"/>
            <c:spPr>
              <a:solidFill>
                <a:schemeClr val="accent1">
                  <a:lumMod val="75000"/>
                </a:schemeClr>
              </a:solidFill>
              <a:ln w="19050">
                <a:solidFill>
                  <a:schemeClr val="lt1"/>
                </a:solidFill>
              </a:ln>
              <a:effectLst/>
            </c:spPr>
            <c:extLst>
              <c:ext xmlns:c16="http://schemas.microsoft.com/office/drawing/2014/chart" uri="{C3380CC4-5D6E-409C-BE32-E72D297353CC}">
                <c16:uniqueId val="{00000017-063A-4FB3-B081-E183157D8333}"/>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063A-4FB3-B081-E183157D8333}"/>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063A-4FB3-B081-E183157D8333}"/>
              </c:ext>
            </c:extLst>
          </c:dPt>
          <c:dPt>
            <c:idx val="14"/>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1D-063A-4FB3-B081-E183157D8333}"/>
              </c:ext>
            </c:extLst>
          </c:dPt>
          <c:dPt>
            <c:idx val="15"/>
            <c:bubble3D val="0"/>
            <c:spPr>
              <a:solidFill>
                <a:schemeClr val="accent2">
                  <a:lumMod val="75000"/>
                </a:schemeClr>
              </a:solidFill>
              <a:ln w="19050">
                <a:solidFill>
                  <a:schemeClr val="lt1"/>
                </a:solidFill>
              </a:ln>
              <a:effectLst/>
            </c:spPr>
            <c:extLst>
              <c:ext xmlns:c16="http://schemas.microsoft.com/office/drawing/2014/chart" uri="{C3380CC4-5D6E-409C-BE32-E72D297353CC}">
                <c16:uniqueId val="{0000001F-063A-4FB3-B081-E183157D8333}"/>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063A-4FB3-B081-E183157D8333}"/>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063A-4FB3-B081-E183157D8333}"/>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063A-4FB3-B081-E183157D8333}"/>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063A-4FB3-B081-E183157D8333}"/>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063A-4FB3-B081-E183157D8333}"/>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2B-063A-4FB3-B081-E183157D8333}"/>
              </c:ext>
            </c:extLst>
          </c:dPt>
          <c:dPt>
            <c:idx val="22"/>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2D-063A-4FB3-B081-E183157D8333}"/>
              </c:ext>
            </c:extLst>
          </c:dPt>
          <c:dPt>
            <c:idx val="23"/>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2F-063A-4FB3-B081-E183157D8333}"/>
              </c:ext>
            </c:extLst>
          </c:dPt>
          <c:dPt>
            <c:idx val="24"/>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31-063A-4FB3-B081-E183157D8333}"/>
              </c:ext>
            </c:extLst>
          </c:dPt>
          <c:dPt>
            <c:idx val="25"/>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33-063A-4FB3-B081-E183157D8333}"/>
              </c:ext>
            </c:extLst>
          </c:dPt>
          <c:dPt>
            <c:idx val="26"/>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35-063A-4FB3-B081-E183157D8333}"/>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37-063A-4FB3-B081-E183157D8333}"/>
              </c:ext>
            </c:extLst>
          </c:dPt>
          <c:dPt>
            <c:idx val="28"/>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39-063A-4FB3-B081-E183157D8333}"/>
              </c:ext>
            </c:extLst>
          </c:dPt>
          <c:dPt>
            <c:idx val="2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B-063A-4FB3-B081-E183157D8333}"/>
              </c:ext>
            </c:extLst>
          </c:dPt>
          <c:dPt>
            <c:idx val="3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3D-063A-4FB3-B081-E183157D8333}"/>
              </c:ext>
            </c:extLst>
          </c:dPt>
          <c:dLbls>
            <c:spPr>
              <a:noFill/>
              <a:ln>
                <a:noFill/>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tx1">
                        <a:lumMod val="65000"/>
                        <a:lumOff val="35000"/>
                      </a:schemeClr>
                    </a:solidFill>
                    <a:latin typeface="+mn-lt"/>
                    <a:ea typeface="+mn-ea"/>
                    <a:cs typeface="+mn-cs"/>
                  </a:defRPr>
                </a:pPr>
                <a:endParaRPr lang="de-DE"/>
              </a:p>
            </c:txPr>
            <c:dLblPos val="outEnd"/>
            <c:showLegendKey val="1"/>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'Pareto-Analyse'!$C$9:$C$38</c:f>
              <c:strCache>
                <c:ptCount val="16"/>
                <c:pt idx="0">
                  <c:v>Firma 1 GmbH</c:v>
                </c:pt>
                <c:pt idx="1">
                  <c:v>Firma 2 GmbH</c:v>
                </c:pt>
                <c:pt idx="2">
                  <c:v>Firma 3 GmbH</c:v>
                </c:pt>
                <c:pt idx="3">
                  <c:v>Firma 4 GmbH</c:v>
                </c:pt>
                <c:pt idx="4">
                  <c:v>Firma 5 GmbH</c:v>
                </c:pt>
                <c:pt idx="5">
                  <c:v>Firma 6 GmbH</c:v>
                </c:pt>
                <c:pt idx="6">
                  <c:v>Firma 7 GmbH</c:v>
                </c:pt>
                <c:pt idx="7">
                  <c:v>Firma 8 GmbH</c:v>
                </c:pt>
                <c:pt idx="8">
                  <c:v>Firma 9 GmbH</c:v>
                </c:pt>
                <c:pt idx="9">
                  <c:v>Firma 10 GmbH</c:v>
                </c:pt>
                <c:pt idx="10">
                  <c:v>Firma 11 GmbH</c:v>
                </c:pt>
                <c:pt idx="11">
                  <c:v>Firma 12 GmbH</c:v>
                </c:pt>
                <c:pt idx="12">
                  <c:v>Firma 13 GmbH</c:v>
                </c:pt>
                <c:pt idx="13">
                  <c:v>Firma 14 GmbH</c:v>
                </c:pt>
                <c:pt idx="14">
                  <c:v>Intercompany</c:v>
                </c:pt>
                <c:pt idx="15">
                  <c:v>Sonstige</c:v>
                </c:pt>
              </c:strCache>
            </c:strRef>
          </c:cat>
          <c:val>
            <c:numRef>
              <c:f>'Pareto-Analyse'!$D$9:$D$38</c:f>
              <c:numCache>
                <c:formatCode>#,##0\ "€"\ \ ;\-#,##0\ "€"\ \ </c:formatCode>
                <c:ptCount val="16"/>
                <c:pt idx="0">
                  <c:v>25000</c:v>
                </c:pt>
                <c:pt idx="1">
                  <c:v>24000</c:v>
                </c:pt>
                <c:pt idx="2">
                  <c:v>6800</c:v>
                </c:pt>
                <c:pt idx="3">
                  <c:v>5400</c:v>
                </c:pt>
                <c:pt idx="4">
                  <c:v>4050</c:v>
                </c:pt>
                <c:pt idx="5">
                  <c:v>1000</c:v>
                </c:pt>
                <c:pt idx="6">
                  <c:v>1000</c:v>
                </c:pt>
                <c:pt idx="7">
                  <c:v>400</c:v>
                </c:pt>
                <c:pt idx="8">
                  <c:v>200</c:v>
                </c:pt>
                <c:pt idx="9">
                  <c:v>200</c:v>
                </c:pt>
                <c:pt idx="10">
                  <c:v>200</c:v>
                </c:pt>
                <c:pt idx="11">
                  <c:v>680</c:v>
                </c:pt>
                <c:pt idx="12">
                  <c:v>900</c:v>
                </c:pt>
                <c:pt idx="13">
                  <c:v>0</c:v>
                </c:pt>
                <c:pt idx="14">
                  <c:v>2000</c:v>
                </c:pt>
                <c:pt idx="15">
                  <c:v>1100</c:v>
                </c:pt>
              </c:numCache>
            </c:numRef>
          </c:val>
          <c:extLst>
            <c:ext xmlns:c16="http://schemas.microsoft.com/office/drawing/2014/chart" uri="{C3380CC4-5D6E-409C-BE32-E72D297353CC}">
              <c16:uniqueId val="{0000003E-063A-4FB3-B081-E183157D8333}"/>
            </c:ext>
          </c:extLst>
        </c:ser>
        <c:dLbls>
          <c:showLegendKey val="0"/>
          <c:showVal val="0"/>
          <c:showCatName val="0"/>
          <c:showSerName val="0"/>
          <c:showPercent val="0"/>
          <c:showBubbleSize val="0"/>
          <c:showLeaderLines val="1"/>
        </c:dLbls>
        <c:gapWidth val="142"/>
        <c:splitType val="pos"/>
        <c:splitPos val="10"/>
        <c:secondPieSize val="96"/>
        <c:serLines>
          <c:spPr>
            <a:ln w="9525" cap="flat" cmpd="sng" algn="ctr">
              <a:solidFill>
                <a:schemeClr val="tx1">
                  <a:lumMod val="35000"/>
                  <a:lumOff val="65000"/>
                </a:schemeClr>
              </a:solidFill>
              <a:round/>
            </a:ln>
            <a:effectLst/>
          </c:spPr>
        </c:serLines>
      </c:ofPieChart>
      <c:spPr>
        <a:noFill/>
        <a:ln>
          <a:noFill/>
        </a:ln>
        <a:effectLst/>
      </c:spPr>
    </c:plotArea>
    <c:legend>
      <c:legendPos val="r"/>
      <c:layout>
        <c:manualLayout>
          <c:xMode val="edge"/>
          <c:yMode val="edge"/>
          <c:x val="0.88061218634933502"/>
          <c:y val="6.6701176886169833E-2"/>
          <c:w val="0.11659667541557307"/>
          <c:h val="0.8630172892441792"/>
        </c:manualLayout>
      </c:layout>
      <c:overlay val="1"/>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noFill/>
    <a:ln w="9525" cap="flat" cmpd="sng" algn="ctr">
      <a:noFill/>
      <a:round/>
    </a:ln>
    <a:effectLst/>
  </c:spPr>
  <c:txPr>
    <a:bodyPr anchor="ctr" anchorCtr="0"/>
    <a:lstStyle/>
    <a:p>
      <a:pPr>
        <a:defRPr/>
      </a:pPr>
      <a:endParaRPr lang="de-DE"/>
    </a:p>
  </c:txPr>
  <c:printSettings>
    <c:headerFooter/>
    <c:pageMargins b="0.78740157499999996" l="0.7" r="0.7" t="0.78740157499999996"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plotArea>
      <cx:plotAreaRegion>
        <cx:plotSurface>
          <cx:spPr>
            <a:ln>
              <a:noFill/>
            </a:ln>
          </cx:spPr>
        </cx:plotSurface>
        <cx:series layoutId="clusteredColumn" uniqueId="{9933041B-FF43-4194-BC03-71830647C553}" formatIdx="6">
          <cx:tx>
            <cx:txData>
              <cx:v>Netto</cx:v>
            </cx:txData>
          </cx:tx>
          <cx:spPr>
            <a:solidFill>
              <a:schemeClr val="accent6">
                <a:lumMod val="60000"/>
                <a:lumOff val="40000"/>
              </a:schemeClr>
            </a:solidFill>
          </cx:spPr>
          <cx:dataPt idx="3"/>
          <cx:dataPt idx="5">
            <cx:spPr>
              <a:solidFill>
                <a:schemeClr val="accent6">
                  <a:lumMod val="75000"/>
                </a:schemeClr>
              </a:solidFill>
            </cx:spPr>
          </cx:dataPt>
          <cx:dataId val="0"/>
          <cx:layoutPr>
            <cx:aggregation/>
          </cx:layoutPr>
          <cx:axisId val="1"/>
        </cx:series>
        <cx:series layoutId="paretoLine" ownerIdx="0" uniqueId="{CB47FEE4-EDB9-4BC6-BD5C-1DDDAFF49685}" formatIdx="7">
          <cx:axisId val="2"/>
        </cx:series>
      </cx:plotAreaRegion>
      <cx:axis id="0">
        <cx:catScaling gapWidth="0.100000001"/>
        <cx:tickLabels/>
        <cx:numFmt formatCode="Standard" sourceLinked="0"/>
        <cx:txPr>
          <a:bodyPr spcFirstLastPara="1" vertOverflow="ellipsis" wrap="square" lIns="0" tIns="0" rIns="0" bIns="0" anchor="ctr" anchorCtr="1"/>
          <a:lstStyle/>
          <a:p>
            <a:pPr>
              <a:defRPr normalizeH="0" baseline="0"/>
            </a:pPr>
            <a:endParaRPr lang="de-DE" normalizeH="0" baseline="0"/>
          </a:p>
        </cx:txPr>
      </cx:axis>
      <cx:axis id="1">
        <cx:valScaling/>
        <cx:majorGridlines/>
        <cx:tickLabels/>
        <cx:spPr>
          <a:ln>
            <a:noFill/>
          </a:ln>
        </cx:spPr>
      </cx:axis>
      <cx:axis id="2">
        <cx:valScaling max="1" min="0"/>
        <cx:units unit="percentage"/>
        <cx:tickLabels/>
        <cx:spPr>
          <a:ln>
            <a:noFill/>
          </a:ln>
        </cx:spPr>
      </cx:axis>
    </cx:plotArea>
  </cx:chart>
  <cx:spPr>
    <a:noFill/>
    <a:effectLst>
      <a:softEdge rad="38100"/>
    </a:effectLst>
  </cx:spPr>
  <cx:clrMapOvr bg1="lt1" tx1="dk1" bg2="lt2" tx2="dk2" accent1="accent1" accent2="accent2" accent3="accent3" accent4="accent4" accent5="accent5" accent6="accent6" hlink="hlink" folHlink="folHlink"/>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Kreisdiagramm!A1"/><Relationship Id="rId7" Type="http://schemas.openxmlformats.org/officeDocument/2006/relationships/hyperlink" Target="mailto:service@controllerspielwiese.de?subject=Excel-Tool%20Umsatzanalyse-Tool%20f&#252;r%20EUR%204,99%20kaufen" TargetMode="External"/><Relationship Id="rId2" Type="http://schemas.openxmlformats.org/officeDocument/2006/relationships/image" Target="../media/image1.jpeg"/><Relationship Id="rId1" Type="http://schemas.openxmlformats.org/officeDocument/2006/relationships/hyperlink" Target="https://www.controllerspielwiese.de/" TargetMode="External"/><Relationship Id="rId6" Type="http://schemas.openxmlformats.org/officeDocument/2006/relationships/hyperlink" Target="#Anwendungshilfe!A1"/><Relationship Id="rId5" Type="http://schemas.openxmlformats.org/officeDocument/2006/relationships/hyperlink" Target="#'Plan-Ist-Vergleich'!A1"/><Relationship Id="rId4" Type="http://schemas.openxmlformats.org/officeDocument/2006/relationships/hyperlink" Target="#'Pareto-Analyse'!A1"/></Relationships>
</file>

<file path=xl/drawings/_rels/drawing2.xml.rels><?xml version="1.0" encoding="UTF-8" standalone="yes"?>
<Relationships xmlns="http://schemas.openxmlformats.org/package/2006/relationships"><Relationship Id="rId8" Type="http://schemas.openxmlformats.org/officeDocument/2006/relationships/hyperlink" Target="mailto:service@controllerspielwiese.de?subject=Excel-Tool%20Umsatzanalyse-Tool%20f&#252;r%20EUR%204,99%20kaufen" TargetMode="External"/><Relationship Id="rId3" Type="http://schemas.openxmlformats.org/officeDocument/2006/relationships/hyperlink" Target="#Kreisdiagramm!A1"/><Relationship Id="rId7" Type="http://schemas.openxmlformats.org/officeDocument/2006/relationships/hyperlink" Target="#Anwendungshilfe!A1"/><Relationship Id="rId2" Type="http://schemas.openxmlformats.org/officeDocument/2006/relationships/hyperlink" Target="#Umsatzdaten!A1"/><Relationship Id="rId1" Type="http://schemas.microsoft.com/office/2014/relationships/chartEx" Target="../charts/chartEx1.xml"/><Relationship Id="rId6" Type="http://schemas.openxmlformats.org/officeDocument/2006/relationships/hyperlink" Target="#'Plan-Ist-Vergleich'!A1"/><Relationship Id="rId5" Type="http://schemas.openxmlformats.org/officeDocument/2006/relationships/image" Target="../media/image1.jpeg"/><Relationship Id="rId4" Type="http://schemas.openxmlformats.org/officeDocument/2006/relationships/hyperlink" Target="https://www.controllerspielwiese.de/" TargetMode="External"/></Relationships>
</file>

<file path=xl/drawings/_rels/drawing3.xml.rels><?xml version="1.0" encoding="UTF-8" standalone="yes"?>
<Relationships xmlns="http://schemas.openxmlformats.org/package/2006/relationships"><Relationship Id="rId8" Type="http://schemas.openxmlformats.org/officeDocument/2006/relationships/hyperlink" Target="mailto:service@controllerspielwiese.de?subject=Excel-Tool%20Umsatzanalyse-Tool%20f&#252;r%20EUR%204,99%20kaufen" TargetMode="External"/><Relationship Id="rId3" Type="http://schemas.openxmlformats.org/officeDocument/2006/relationships/hyperlink" Target="#Anwendungshilfe!A1"/><Relationship Id="rId7" Type="http://schemas.openxmlformats.org/officeDocument/2006/relationships/hyperlink" Target="#'Plan-Ist-Vergleich'!A1"/><Relationship Id="rId2" Type="http://schemas.openxmlformats.org/officeDocument/2006/relationships/hyperlink" Target="#Umsatzdaten!A1"/><Relationship Id="rId1" Type="http://schemas.openxmlformats.org/officeDocument/2006/relationships/chart" Target="../charts/chart1.xml"/><Relationship Id="rId6" Type="http://schemas.openxmlformats.org/officeDocument/2006/relationships/hyperlink" Target="#'Pareto-Analyse'!A1"/><Relationship Id="rId5" Type="http://schemas.openxmlformats.org/officeDocument/2006/relationships/image" Target="../media/image1.jpeg"/><Relationship Id="rId4" Type="http://schemas.openxmlformats.org/officeDocument/2006/relationships/hyperlink" Target="https://www.controllerspielwiese.de/"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mailto:service@controllerspielwiese.de?subject=Excel-Tool%20UmsatzauswertungGrosskunden%20f&#252;r%20EUR%204,99%20kaufen" TargetMode="External"/><Relationship Id="rId7" Type="http://schemas.openxmlformats.org/officeDocument/2006/relationships/hyperlink" Target="#Kreisdiagramm!A1"/><Relationship Id="rId2" Type="http://schemas.openxmlformats.org/officeDocument/2006/relationships/image" Target="../media/image3.png"/><Relationship Id="rId1" Type="http://schemas.openxmlformats.org/officeDocument/2006/relationships/hyperlink" Target="https://www.controllerspielwiese.de/" TargetMode="External"/><Relationship Id="rId6" Type="http://schemas.openxmlformats.org/officeDocument/2006/relationships/hyperlink" Target="#'Pareto-Analyse'!A1"/><Relationship Id="rId5" Type="http://schemas.openxmlformats.org/officeDocument/2006/relationships/hyperlink" Target="#Anwendungshilfe!A1"/><Relationship Id="rId4" Type="http://schemas.openxmlformats.org/officeDocument/2006/relationships/hyperlink" Target="#Umsatzdaten!A1"/></Relationships>
</file>

<file path=xl/drawings/_rels/drawing5.xml.rels><?xml version="1.0" encoding="UTF-8" standalone="yes"?>
<Relationships xmlns="http://schemas.openxmlformats.org/package/2006/relationships"><Relationship Id="rId3" Type="http://schemas.openxmlformats.org/officeDocument/2006/relationships/hyperlink" Target="#Erstens"/><Relationship Id="rId2" Type="http://schemas.openxmlformats.org/officeDocument/2006/relationships/image" Target="../media/image1.jpeg"/><Relationship Id="rId1" Type="http://schemas.openxmlformats.org/officeDocument/2006/relationships/hyperlink" Target="https://www.controllerspielwiese.de/" TargetMode="External"/></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absolute">
    <xdr:from>
      <xdr:col>16</xdr:col>
      <xdr:colOff>330198</xdr:colOff>
      <xdr:row>1</xdr:row>
      <xdr:rowOff>57150</xdr:rowOff>
    </xdr:from>
    <xdr:to>
      <xdr:col>19</xdr:col>
      <xdr:colOff>323850</xdr:colOff>
      <xdr:row>3</xdr:row>
      <xdr:rowOff>123825</xdr:rowOff>
    </xdr:to>
    <xdr:pic>
      <xdr:nvPicPr>
        <xdr:cNvPr id="2" name="Grafik 1" descr="ControllerSpielwiese.de">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55123" y="85725"/>
          <a:ext cx="2689227"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10</xdr:col>
      <xdr:colOff>85724</xdr:colOff>
      <xdr:row>2</xdr:row>
      <xdr:rowOff>66675</xdr:rowOff>
    </xdr:from>
    <xdr:to>
      <xdr:col>12</xdr:col>
      <xdr:colOff>316049</xdr:colOff>
      <xdr:row>3</xdr:row>
      <xdr:rowOff>111252</xdr:rowOff>
    </xdr:to>
    <xdr:sp macro="" textlink="">
      <xdr:nvSpPr>
        <xdr:cNvPr id="5" name="Textfeld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a:spLocks/>
        </xdr:cNvSpPr>
      </xdr:nvSpPr>
      <xdr:spPr>
        <a:xfrm>
          <a:off x="6124574" y="361950"/>
          <a:ext cx="1440000" cy="244602"/>
        </a:xfrm>
        <a:prstGeom prst="rect">
          <a:avLst/>
        </a:prstGeom>
        <a:solidFill>
          <a:schemeClr val="accent6">
            <a:lumMod val="20000"/>
            <a:lumOff val="8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chemeClr val="tx1">
                  <a:lumMod val="85000"/>
                  <a:lumOff val="15000"/>
                </a:schemeClr>
              </a:solidFill>
              <a:latin typeface="+mn-lt"/>
              <a:ea typeface="+mn-ea"/>
              <a:cs typeface="+mn-cs"/>
            </a:rPr>
            <a:t>Kreisdiagramm</a:t>
          </a:r>
        </a:p>
      </xdr:txBody>
    </xdr:sp>
    <xdr:clientData/>
  </xdr:twoCellAnchor>
  <xdr:twoCellAnchor editAs="absolute">
    <xdr:from>
      <xdr:col>8</xdr:col>
      <xdr:colOff>142875</xdr:colOff>
      <xdr:row>2</xdr:row>
      <xdr:rowOff>57149</xdr:rowOff>
    </xdr:from>
    <xdr:to>
      <xdr:col>9</xdr:col>
      <xdr:colOff>1201875</xdr:colOff>
      <xdr:row>3</xdr:row>
      <xdr:rowOff>114299</xdr:rowOff>
    </xdr:to>
    <xdr:sp macro="" textlink="">
      <xdr:nvSpPr>
        <xdr:cNvPr id="7" name="Textfeld 6">
          <a:hlinkClick xmlns:r="http://schemas.openxmlformats.org/officeDocument/2006/relationships" r:id="rId4"/>
          <a:extLst>
            <a:ext uri="{FF2B5EF4-FFF2-40B4-BE49-F238E27FC236}">
              <a16:creationId xmlns:a16="http://schemas.microsoft.com/office/drawing/2014/main" id="{00000000-0008-0000-0000-000002000000}"/>
            </a:ext>
          </a:extLst>
        </xdr:cNvPr>
        <xdr:cNvSpPr txBox="1">
          <a:spLocks/>
        </xdr:cNvSpPr>
      </xdr:nvSpPr>
      <xdr:spPr>
        <a:xfrm>
          <a:off x="4552950" y="352424"/>
          <a:ext cx="1440000" cy="257175"/>
        </a:xfrm>
        <a:prstGeom prst="rect">
          <a:avLst/>
        </a:prstGeom>
        <a:solidFill>
          <a:schemeClr val="accent6">
            <a:lumMod val="20000"/>
            <a:lumOff val="8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ysClr val="windowText" lastClr="000000"/>
              </a:solidFill>
            </a:rPr>
            <a:t>Pareto-Analyse</a:t>
          </a:r>
        </a:p>
      </xdr:txBody>
    </xdr:sp>
    <xdr:clientData/>
  </xdr:twoCellAnchor>
  <xdr:twoCellAnchor editAs="absolute">
    <xdr:from>
      <xdr:col>12</xdr:col>
      <xdr:colOff>447675</xdr:colOff>
      <xdr:row>2</xdr:row>
      <xdr:rowOff>66674</xdr:rowOff>
    </xdr:from>
    <xdr:to>
      <xdr:col>16</xdr:col>
      <xdr:colOff>211275</xdr:colOff>
      <xdr:row>3</xdr:row>
      <xdr:rowOff>123824</xdr:rowOff>
    </xdr:to>
    <xdr:sp macro="" textlink="">
      <xdr:nvSpPr>
        <xdr:cNvPr id="6" name="Textfeld 5">
          <a:hlinkClick xmlns:r="http://schemas.openxmlformats.org/officeDocument/2006/relationships" r:id="rId5"/>
          <a:extLst>
            <a:ext uri="{FF2B5EF4-FFF2-40B4-BE49-F238E27FC236}">
              <a16:creationId xmlns:a16="http://schemas.microsoft.com/office/drawing/2014/main" id="{00000000-0008-0000-0000-000002000000}"/>
            </a:ext>
          </a:extLst>
        </xdr:cNvPr>
        <xdr:cNvSpPr txBox="1">
          <a:spLocks/>
        </xdr:cNvSpPr>
      </xdr:nvSpPr>
      <xdr:spPr>
        <a:xfrm>
          <a:off x="7696200" y="361949"/>
          <a:ext cx="1440000" cy="257175"/>
        </a:xfrm>
        <a:prstGeom prst="rect">
          <a:avLst/>
        </a:prstGeom>
        <a:solidFill>
          <a:schemeClr val="accent6">
            <a:lumMod val="20000"/>
            <a:lumOff val="8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ysClr val="windowText" lastClr="000000"/>
              </a:solidFill>
            </a:rPr>
            <a:t>Plan-Ist-Vergleich</a:t>
          </a:r>
        </a:p>
      </xdr:txBody>
    </xdr:sp>
    <xdr:clientData/>
  </xdr:twoCellAnchor>
  <xdr:twoCellAnchor editAs="absolute">
    <xdr:from>
      <xdr:col>12</xdr:col>
      <xdr:colOff>447675</xdr:colOff>
      <xdr:row>1</xdr:row>
      <xdr:rowOff>28574</xdr:rowOff>
    </xdr:from>
    <xdr:to>
      <xdr:col>16</xdr:col>
      <xdr:colOff>211275</xdr:colOff>
      <xdr:row>2</xdr:row>
      <xdr:rowOff>19049</xdr:rowOff>
    </xdr:to>
    <xdr:sp macro="" textlink="">
      <xdr:nvSpPr>
        <xdr:cNvPr id="8" name="Textfeld 7">
          <a:hlinkClick xmlns:r="http://schemas.openxmlformats.org/officeDocument/2006/relationships" r:id="rId6"/>
          <a:extLst>
            <a:ext uri="{FF2B5EF4-FFF2-40B4-BE49-F238E27FC236}">
              <a16:creationId xmlns:a16="http://schemas.microsoft.com/office/drawing/2014/main" id="{00000000-0008-0000-0000-000002000000}"/>
            </a:ext>
          </a:extLst>
        </xdr:cNvPr>
        <xdr:cNvSpPr txBox="1">
          <a:spLocks/>
        </xdr:cNvSpPr>
      </xdr:nvSpPr>
      <xdr:spPr>
        <a:xfrm>
          <a:off x="7696200" y="57149"/>
          <a:ext cx="1440000" cy="257175"/>
        </a:xfrm>
        <a:prstGeom prst="rect">
          <a:avLst/>
        </a:prstGeom>
        <a:solidFill>
          <a:schemeClr val="accent6">
            <a:lumMod val="20000"/>
            <a:lumOff val="8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ysClr val="windowText" lastClr="000000"/>
              </a:solidFill>
            </a:rPr>
            <a:t>Anwendungshilfe</a:t>
          </a:r>
        </a:p>
      </xdr:txBody>
    </xdr:sp>
    <xdr:clientData/>
  </xdr:twoCellAnchor>
  <xdr:twoCellAnchor editAs="absolute">
    <xdr:from>
      <xdr:col>21</xdr:col>
      <xdr:colOff>0</xdr:colOff>
      <xdr:row>1</xdr:row>
      <xdr:rowOff>0</xdr:rowOff>
    </xdr:from>
    <xdr:to>
      <xdr:col>26</xdr:col>
      <xdr:colOff>666750</xdr:colOff>
      <xdr:row>26</xdr:row>
      <xdr:rowOff>76200</xdr:rowOff>
    </xdr:to>
    <xdr:sp macro="" textlink="">
      <xdr:nvSpPr>
        <xdr:cNvPr id="9" name="Textfeld 8">
          <a:hlinkClick xmlns:r="http://schemas.openxmlformats.org/officeDocument/2006/relationships" r:id="rId7"/>
        </xdr:cNvPr>
        <xdr:cNvSpPr txBox="1">
          <a:spLocks noChangeAspect="1"/>
        </xdr:cNvSpPr>
      </xdr:nvSpPr>
      <xdr:spPr>
        <a:xfrm>
          <a:off x="12134850" y="28575"/>
          <a:ext cx="4476750" cy="4743450"/>
        </a:xfrm>
        <a:prstGeom prst="rect">
          <a:avLst/>
        </a:prstGeom>
        <a:solidFill>
          <a:schemeClr val="accent6">
            <a:lumMod val="60000"/>
            <a:lumOff val="40000"/>
          </a:scheme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In dem Tabellenblatt Umsatzdaten können Sie Ihre Datensätze aus der Faktura erfassen. Nehmen Sie Eingaben nur in den weißen Feldern vor. In der Premium-Version sind sieben zusätzliche Spalten (frei) verfügbar, welche für Zusatzdaten genutzt werden können und es werden bis Zeile 10.000 hinterlegte Daten berücksichtigt (können bei Bedarf erweitert werden).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Struktur und die Daten in dieser Datei unterliegen dem Urheberschutz.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Sie können für den eigenen Gebrauch abgeändert und erweitert werden.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Eine Weitergabe sowie ein entgelticher Vertrieb sind ausdrücklich ausgeschlossen.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Datei wird weiter ergänzt und in neuen Versionen veröffentlicht. Für die Richtigkeit wird keine Gewährleistung übernommen. </a:t>
          </a:r>
          <a:r>
            <a:rPr lang="de-DE" sz="1100" b="0" i="0" baseline="0">
              <a:effectLst/>
              <a:latin typeface="+mn-lt"/>
              <a:ea typeface="+mn-ea"/>
              <a:cs typeface="+mn-cs"/>
            </a:rPr>
            <a:t>Für Anregungen und bei auftretenden Fehlern wenden Sie sich an den Service der ControllerSpielwiese. </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0" i="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0" i="0" baseline="0">
              <a:effectLst/>
              <a:latin typeface="+mn-lt"/>
              <a:ea typeface="+mn-ea"/>
              <a:cs typeface="+mn-cs"/>
            </a:rPr>
            <a:t>Wenn Sie Interesse an einer Premiumversion der Datei ohne Blattschutz haben, können Sie diese für </a:t>
          </a:r>
          <a:r>
            <a:rPr lang="de-DE" sz="1100" b="1" i="0" baseline="0">
              <a:effectLst/>
              <a:latin typeface="+mn-lt"/>
              <a:ea typeface="+mn-ea"/>
              <a:cs typeface="+mn-cs"/>
            </a:rPr>
            <a:t>EUR 4,99 inkl. MwSt.</a:t>
          </a:r>
          <a:r>
            <a:rPr lang="de-DE" sz="1100" b="0" i="0" baseline="0">
              <a:effectLst/>
              <a:latin typeface="+mn-lt"/>
              <a:ea typeface="+mn-ea"/>
              <a:cs typeface="+mn-cs"/>
            </a:rPr>
            <a:t> erwerben. Senden Sie hierzu eine E-Mail an </a:t>
          </a:r>
          <a:r>
            <a:rPr lang="de-DE" sz="1100" b="0" i="0" u="sng" baseline="0">
              <a:solidFill>
                <a:srgbClr val="0000FF"/>
              </a:solidFill>
              <a:effectLst/>
              <a:latin typeface="+mn-lt"/>
              <a:ea typeface="+mn-ea"/>
              <a:cs typeface="+mn-cs"/>
            </a:rPr>
            <a:t>service@controllerspielwiese.de</a:t>
          </a:r>
          <a:r>
            <a:rPr lang="de-DE" sz="1100" b="0" i="0" baseline="0">
              <a:effectLst/>
              <a:latin typeface="+mn-lt"/>
              <a:ea typeface="+mn-ea"/>
              <a:cs typeface="+mn-cs"/>
            </a:rPr>
            <a:t> mit Ihrer Rechnungsadresse und dem Betreff </a:t>
          </a:r>
          <a:r>
            <a:rPr lang="de-DE" sz="1100" b="0" i="0" baseline="0">
              <a:solidFill>
                <a:sysClr val="windowText" lastClr="000000"/>
              </a:solidFill>
              <a:effectLst/>
              <a:latin typeface="+mn-lt"/>
              <a:ea typeface="+mn-ea"/>
              <a:cs typeface="+mn-cs"/>
            </a:rPr>
            <a:t>"Umsatzanalyse-Tool </a:t>
          </a:r>
          <a:r>
            <a:rPr lang="de-DE" sz="1100" b="0" i="0" baseline="0">
              <a:effectLst/>
              <a:latin typeface="+mn-lt"/>
              <a:ea typeface="+mn-ea"/>
              <a:cs typeface="+mn-cs"/>
            </a:rPr>
            <a:t>für EUR 4,99 kaufen". Wir senden Ihnen die Premiumversion umgehend während unserer Bürozeiten per E-Mail zu und Sie erhalten Ihre Rechnung inkl. MwSt. zusammen mit Ihrer Datei.</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Ihr Service-Team der ControllerSpielwiese</a:t>
          </a:r>
          <a:endParaRPr lang="de-DE">
            <a:effectLst/>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8</xdr:col>
      <xdr:colOff>114300</xdr:colOff>
      <xdr:row>6</xdr:row>
      <xdr:rowOff>114300</xdr:rowOff>
    </xdr:from>
    <xdr:to>
      <xdr:col>16</xdr:col>
      <xdr:colOff>704850</xdr:colOff>
      <xdr:row>42</xdr:row>
      <xdr:rowOff>57150</xdr:rowOff>
    </xdr:to>
    <mc:AlternateContent xmlns:mc="http://schemas.openxmlformats.org/markup-compatibility/2006">
      <mc:Choice xmlns:cx1="http://schemas.microsoft.com/office/drawing/2015/9/8/chartex" Requires="cx1">
        <xdr:graphicFrame macro="">
          <xdr:nvGraphicFramePr>
            <xdr:cNvPr id="2" name="Diagramm 1"/>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de-DE"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twoCellAnchor editAs="absolute">
    <xdr:from>
      <xdr:col>6</xdr:col>
      <xdr:colOff>828675</xdr:colOff>
      <xdr:row>2</xdr:row>
      <xdr:rowOff>66675</xdr:rowOff>
    </xdr:from>
    <xdr:to>
      <xdr:col>9</xdr:col>
      <xdr:colOff>163650</xdr:colOff>
      <xdr:row>3</xdr:row>
      <xdr:rowOff>120777</xdr:rowOff>
    </xdr:to>
    <xdr:sp macro="" textlink="">
      <xdr:nvSpPr>
        <xdr:cNvPr id="4" name="Textfeld 3">
          <a:hlinkClick xmlns:r="http://schemas.openxmlformats.org/officeDocument/2006/relationships" r:id="rId2"/>
          <a:extLst>
            <a:ext uri="{FF2B5EF4-FFF2-40B4-BE49-F238E27FC236}">
              <a16:creationId xmlns:a16="http://schemas.microsoft.com/office/drawing/2014/main" id="{00000000-0008-0000-0000-000002000000}"/>
            </a:ext>
          </a:extLst>
        </xdr:cNvPr>
        <xdr:cNvSpPr txBox="1">
          <a:spLocks/>
        </xdr:cNvSpPr>
      </xdr:nvSpPr>
      <xdr:spPr>
        <a:xfrm>
          <a:off x="5314950" y="381000"/>
          <a:ext cx="1440000" cy="244602"/>
        </a:xfrm>
        <a:prstGeom prst="rect">
          <a:avLst/>
        </a:prstGeom>
        <a:solidFill>
          <a:schemeClr val="accent6">
            <a:lumMod val="20000"/>
            <a:lumOff val="8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ysClr val="windowText" lastClr="000000"/>
              </a:solidFill>
            </a:rPr>
            <a:t>Umsatzdaten</a:t>
          </a:r>
        </a:p>
      </xdr:txBody>
    </xdr:sp>
    <xdr:clientData/>
  </xdr:twoCellAnchor>
  <xdr:twoCellAnchor editAs="absolute">
    <xdr:from>
      <xdr:col>9</xdr:col>
      <xdr:colOff>304799</xdr:colOff>
      <xdr:row>2</xdr:row>
      <xdr:rowOff>66675</xdr:rowOff>
    </xdr:from>
    <xdr:to>
      <xdr:col>11</xdr:col>
      <xdr:colOff>220799</xdr:colOff>
      <xdr:row>3</xdr:row>
      <xdr:rowOff>120777</xdr:rowOff>
    </xdr:to>
    <xdr:sp macro="" textlink="">
      <xdr:nvSpPr>
        <xdr:cNvPr id="5" name="Textfeld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a:spLocks/>
        </xdr:cNvSpPr>
      </xdr:nvSpPr>
      <xdr:spPr>
        <a:xfrm>
          <a:off x="6896099" y="381000"/>
          <a:ext cx="1440000" cy="244602"/>
        </a:xfrm>
        <a:prstGeom prst="rect">
          <a:avLst/>
        </a:prstGeom>
        <a:solidFill>
          <a:schemeClr val="accent6">
            <a:lumMod val="20000"/>
            <a:lumOff val="8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chemeClr val="tx1">
                  <a:lumMod val="85000"/>
                  <a:lumOff val="15000"/>
                </a:schemeClr>
              </a:solidFill>
              <a:latin typeface="+mn-lt"/>
              <a:ea typeface="+mn-ea"/>
              <a:cs typeface="+mn-cs"/>
            </a:rPr>
            <a:t>Kreisdiagramm</a:t>
          </a:r>
        </a:p>
      </xdr:txBody>
    </xdr:sp>
    <xdr:clientData/>
  </xdr:twoCellAnchor>
  <xdr:twoCellAnchor>
    <xdr:from>
      <xdr:col>13</xdr:col>
      <xdr:colOff>438150</xdr:colOff>
      <xdr:row>1</xdr:row>
      <xdr:rowOff>57150</xdr:rowOff>
    </xdr:from>
    <xdr:to>
      <xdr:col>16</xdr:col>
      <xdr:colOff>708027</xdr:colOff>
      <xdr:row>3</xdr:row>
      <xdr:rowOff>106900</xdr:rowOff>
    </xdr:to>
    <xdr:pic>
      <xdr:nvPicPr>
        <xdr:cNvPr id="6" name="Grafik 5" descr="ControllerSpielwiese.de">
          <a:hlinkClick xmlns:r="http://schemas.openxmlformats.org/officeDocument/2006/relationships" r:id="rId4"/>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106025" y="104775"/>
          <a:ext cx="2555877" cy="506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11</xdr:col>
      <xdr:colOff>361950</xdr:colOff>
      <xdr:row>2</xdr:row>
      <xdr:rowOff>66675</xdr:rowOff>
    </xdr:from>
    <xdr:to>
      <xdr:col>13</xdr:col>
      <xdr:colOff>277950</xdr:colOff>
      <xdr:row>3</xdr:row>
      <xdr:rowOff>120777</xdr:rowOff>
    </xdr:to>
    <xdr:sp macro="" textlink="">
      <xdr:nvSpPr>
        <xdr:cNvPr id="7" name="Textfeld 6">
          <a:hlinkClick xmlns:r="http://schemas.openxmlformats.org/officeDocument/2006/relationships" r:id="rId6"/>
          <a:extLst>
            <a:ext uri="{FF2B5EF4-FFF2-40B4-BE49-F238E27FC236}">
              <a16:creationId xmlns:a16="http://schemas.microsoft.com/office/drawing/2014/main" id="{00000000-0008-0000-0000-000002000000}"/>
            </a:ext>
          </a:extLst>
        </xdr:cNvPr>
        <xdr:cNvSpPr txBox="1">
          <a:spLocks/>
        </xdr:cNvSpPr>
      </xdr:nvSpPr>
      <xdr:spPr>
        <a:xfrm>
          <a:off x="8477250" y="381000"/>
          <a:ext cx="1440000" cy="244602"/>
        </a:xfrm>
        <a:prstGeom prst="rect">
          <a:avLst/>
        </a:prstGeom>
        <a:solidFill>
          <a:schemeClr val="accent6">
            <a:lumMod val="20000"/>
            <a:lumOff val="8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ysClr val="windowText" lastClr="000000"/>
              </a:solidFill>
            </a:rPr>
            <a:t>Plan-Ist-Vergleich</a:t>
          </a:r>
        </a:p>
      </xdr:txBody>
    </xdr:sp>
    <xdr:clientData/>
  </xdr:twoCellAnchor>
  <xdr:twoCellAnchor editAs="absolute">
    <xdr:from>
      <xdr:col>11</xdr:col>
      <xdr:colOff>361949</xdr:colOff>
      <xdr:row>1</xdr:row>
      <xdr:rowOff>47625</xdr:rowOff>
    </xdr:from>
    <xdr:to>
      <xdr:col>13</xdr:col>
      <xdr:colOff>277949</xdr:colOff>
      <xdr:row>2</xdr:row>
      <xdr:rowOff>25527</xdr:rowOff>
    </xdr:to>
    <xdr:sp macro="" textlink="">
      <xdr:nvSpPr>
        <xdr:cNvPr id="8" name="Textfeld 7">
          <a:hlinkClick xmlns:r="http://schemas.openxmlformats.org/officeDocument/2006/relationships" r:id="rId7"/>
          <a:extLst>
            <a:ext uri="{FF2B5EF4-FFF2-40B4-BE49-F238E27FC236}">
              <a16:creationId xmlns:a16="http://schemas.microsoft.com/office/drawing/2014/main" id="{00000000-0008-0000-0000-000005000000}"/>
            </a:ext>
          </a:extLst>
        </xdr:cNvPr>
        <xdr:cNvSpPr txBox="1">
          <a:spLocks/>
        </xdr:cNvSpPr>
      </xdr:nvSpPr>
      <xdr:spPr>
        <a:xfrm>
          <a:off x="8477249" y="95250"/>
          <a:ext cx="1440000" cy="244602"/>
        </a:xfrm>
        <a:prstGeom prst="rect">
          <a:avLst/>
        </a:prstGeom>
        <a:solidFill>
          <a:schemeClr val="accent6">
            <a:lumMod val="20000"/>
            <a:lumOff val="8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chemeClr val="tx1">
                  <a:lumMod val="85000"/>
                  <a:lumOff val="15000"/>
                </a:schemeClr>
              </a:solidFill>
              <a:latin typeface="+mn-lt"/>
              <a:ea typeface="+mn-ea"/>
              <a:cs typeface="+mn-cs"/>
            </a:rPr>
            <a:t>Anwendungshilfe</a:t>
          </a:r>
        </a:p>
      </xdr:txBody>
    </xdr:sp>
    <xdr:clientData/>
  </xdr:twoCellAnchor>
  <xdr:twoCellAnchor editAs="absolute">
    <xdr:from>
      <xdr:col>18</xdr:col>
      <xdr:colOff>0</xdr:colOff>
      <xdr:row>1</xdr:row>
      <xdr:rowOff>0</xdr:rowOff>
    </xdr:from>
    <xdr:to>
      <xdr:col>23</xdr:col>
      <xdr:colOff>666750</xdr:colOff>
      <xdr:row>39</xdr:row>
      <xdr:rowOff>180975</xdr:rowOff>
    </xdr:to>
    <xdr:sp macro="" textlink="">
      <xdr:nvSpPr>
        <xdr:cNvPr id="9" name="Textfeld 8">
          <a:hlinkClick xmlns:r="http://schemas.openxmlformats.org/officeDocument/2006/relationships" r:id="rId8"/>
        </xdr:cNvPr>
        <xdr:cNvSpPr txBox="1">
          <a:spLocks noChangeAspect="1"/>
        </xdr:cNvSpPr>
      </xdr:nvSpPr>
      <xdr:spPr>
        <a:xfrm>
          <a:off x="13449300" y="47625"/>
          <a:ext cx="4476750" cy="4467225"/>
        </a:xfrm>
        <a:prstGeom prst="rect">
          <a:avLst/>
        </a:prstGeom>
        <a:solidFill>
          <a:schemeClr val="accent6">
            <a:lumMod val="60000"/>
            <a:lumOff val="40000"/>
          </a:scheme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In der Pareto-Analyse können die summierten Umsätze von bis zu 29 Kunden (Premium) dargestellt werden. Die verwendete Gruppierung der Kunden 16 bis 29 ist in der Premiumversion frei veränderbar, was auch die Grafik direkt beeinflusst.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Struktur und die Daten in dieser Datei unterliegen dem Urheberschutz.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Sie können für den eigenen Gebrauch abgeändert und erweitert werden.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Eine Weitergabe sowie ein entgelticher Vertrieb sind ausdrücklich ausgeschlossen.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Datei wird weiter ergänzt und in neuen Versionen veröffentlicht. Für die Richtigkeit wird keine Gewährleistung übernommen. </a:t>
          </a:r>
          <a:r>
            <a:rPr lang="de-DE" sz="1100" b="0" i="0" baseline="0">
              <a:effectLst/>
              <a:latin typeface="+mn-lt"/>
              <a:ea typeface="+mn-ea"/>
              <a:cs typeface="+mn-cs"/>
            </a:rPr>
            <a:t>Für Anregungen und bei auftretenden Fehlern wenden Sie sich an den Service der ControllerSpielwiese. </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0" i="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0" i="0" baseline="0">
              <a:effectLst/>
              <a:latin typeface="+mn-lt"/>
              <a:ea typeface="+mn-ea"/>
              <a:cs typeface="+mn-cs"/>
            </a:rPr>
            <a:t>Wenn Sie Interesse an einer Premiumversion der Datei ohne Blattschutz haben, können Sie diese für </a:t>
          </a:r>
          <a:r>
            <a:rPr lang="de-DE" sz="1100" b="1" i="0" baseline="0">
              <a:effectLst/>
              <a:latin typeface="+mn-lt"/>
              <a:ea typeface="+mn-ea"/>
              <a:cs typeface="+mn-cs"/>
            </a:rPr>
            <a:t>EUR 4,99 inkl. MwSt.</a:t>
          </a:r>
          <a:r>
            <a:rPr lang="de-DE" sz="1100" b="0" i="0" baseline="0">
              <a:effectLst/>
              <a:latin typeface="+mn-lt"/>
              <a:ea typeface="+mn-ea"/>
              <a:cs typeface="+mn-cs"/>
            </a:rPr>
            <a:t> erwerben. Senden Sie hierzu eine E-Mail an </a:t>
          </a:r>
          <a:r>
            <a:rPr lang="de-DE" sz="1100" b="0" i="0" u="sng" baseline="0">
              <a:solidFill>
                <a:srgbClr val="0000FF"/>
              </a:solidFill>
              <a:effectLst/>
              <a:latin typeface="+mn-lt"/>
              <a:ea typeface="+mn-ea"/>
              <a:cs typeface="+mn-cs"/>
            </a:rPr>
            <a:t>service@controllerspielwiese.de</a:t>
          </a:r>
          <a:r>
            <a:rPr lang="de-DE" sz="1100" b="0" i="0" baseline="0">
              <a:effectLst/>
              <a:latin typeface="+mn-lt"/>
              <a:ea typeface="+mn-ea"/>
              <a:cs typeface="+mn-cs"/>
            </a:rPr>
            <a:t> mit Ihrer Rechnungsadresse und dem Betreff </a:t>
          </a:r>
          <a:r>
            <a:rPr lang="de-DE" sz="1100" b="0" i="0" baseline="0">
              <a:solidFill>
                <a:sysClr val="windowText" lastClr="000000"/>
              </a:solidFill>
              <a:effectLst/>
              <a:latin typeface="+mn-lt"/>
              <a:ea typeface="+mn-ea"/>
              <a:cs typeface="+mn-cs"/>
            </a:rPr>
            <a:t>"Umsatzanalyse-Tool </a:t>
          </a:r>
          <a:r>
            <a:rPr lang="de-DE" sz="1100" b="0" i="0" baseline="0">
              <a:effectLst/>
              <a:latin typeface="+mn-lt"/>
              <a:ea typeface="+mn-ea"/>
              <a:cs typeface="+mn-cs"/>
            </a:rPr>
            <a:t>für EUR 4,99 kaufen". Wir senden Ihnen die Premiumversion umgehend während unserer Bürozeiten per E-Mail zu und Sie erhalten Ihre Rechnung inkl. MwSt. zusammen mit Ihrer Datei.</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Ihr Service-Team der ControllerSpielwiese</a:t>
          </a:r>
          <a:endParaRPr lang="de-DE">
            <a:effectLst/>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38100</xdr:rowOff>
    </xdr:from>
    <xdr:to>
      <xdr:col>14</xdr:col>
      <xdr:colOff>0</xdr:colOff>
      <xdr:row>27</xdr:row>
      <xdr:rowOff>104776</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742950</xdr:colOff>
      <xdr:row>2</xdr:row>
      <xdr:rowOff>66675</xdr:rowOff>
    </xdr:from>
    <xdr:to>
      <xdr:col>6</xdr:col>
      <xdr:colOff>58875</xdr:colOff>
      <xdr:row>3</xdr:row>
      <xdr:rowOff>120777</xdr:rowOff>
    </xdr:to>
    <xdr:sp macro="" textlink="">
      <xdr:nvSpPr>
        <xdr:cNvPr id="4" name="Textfeld 3">
          <a:hlinkClick xmlns:r="http://schemas.openxmlformats.org/officeDocument/2006/relationships" r:id="rId2"/>
          <a:extLst>
            <a:ext uri="{FF2B5EF4-FFF2-40B4-BE49-F238E27FC236}">
              <a16:creationId xmlns:a16="http://schemas.microsoft.com/office/drawing/2014/main" id="{00000000-0008-0000-0000-000002000000}"/>
            </a:ext>
          </a:extLst>
        </xdr:cNvPr>
        <xdr:cNvSpPr txBox="1">
          <a:spLocks/>
        </xdr:cNvSpPr>
      </xdr:nvSpPr>
      <xdr:spPr>
        <a:xfrm>
          <a:off x="3105150" y="381000"/>
          <a:ext cx="1440000" cy="244602"/>
        </a:xfrm>
        <a:prstGeom prst="rect">
          <a:avLst/>
        </a:prstGeom>
        <a:solidFill>
          <a:schemeClr val="accent6">
            <a:lumMod val="20000"/>
            <a:lumOff val="8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ysClr val="windowText" lastClr="000000"/>
              </a:solidFill>
            </a:rPr>
            <a:t>Umsatzdaten</a:t>
          </a:r>
        </a:p>
      </xdr:txBody>
    </xdr:sp>
    <xdr:clientData/>
  </xdr:twoCellAnchor>
  <xdr:twoCellAnchor editAs="absolute">
    <xdr:from>
      <xdr:col>8</xdr:col>
      <xdr:colOff>419099</xdr:colOff>
      <xdr:row>1</xdr:row>
      <xdr:rowOff>38100</xdr:rowOff>
    </xdr:from>
    <xdr:to>
      <xdr:col>10</xdr:col>
      <xdr:colOff>335099</xdr:colOff>
      <xdr:row>2</xdr:row>
      <xdr:rowOff>16002</xdr:rowOff>
    </xdr:to>
    <xdr:sp macro="" textlink="">
      <xdr:nvSpPr>
        <xdr:cNvPr id="5" name="Textfeld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a:spLocks/>
        </xdr:cNvSpPr>
      </xdr:nvSpPr>
      <xdr:spPr>
        <a:xfrm>
          <a:off x="6248399" y="85725"/>
          <a:ext cx="1440000" cy="244602"/>
        </a:xfrm>
        <a:prstGeom prst="rect">
          <a:avLst/>
        </a:prstGeom>
        <a:solidFill>
          <a:schemeClr val="accent6">
            <a:lumMod val="20000"/>
            <a:lumOff val="8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chemeClr val="tx1">
                  <a:lumMod val="85000"/>
                  <a:lumOff val="15000"/>
                </a:schemeClr>
              </a:solidFill>
              <a:latin typeface="+mn-lt"/>
              <a:ea typeface="+mn-ea"/>
              <a:cs typeface="+mn-cs"/>
            </a:rPr>
            <a:t>Anwendungshilfe</a:t>
          </a:r>
        </a:p>
      </xdr:txBody>
    </xdr:sp>
    <xdr:clientData/>
  </xdr:twoCellAnchor>
  <xdr:twoCellAnchor>
    <xdr:from>
      <xdr:col>10</xdr:col>
      <xdr:colOff>428625</xdr:colOff>
      <xdr:row>1</xdr:row>
      <xdr:rowOff>57150</xdr:rowOff>
    </xdr:from>
    <xdr:to>
      <xdr:col>13</xdr:col>
      <xdr:colOff>698502</xdr:colOff>
      <xdr:row>3</xdr:row>
      <xdr:rowOff>106900</xdr:rowOff>
    </xdr:to>
    <xdr:pic>
      <xdr:nvPicPr>
        <xdr:cNvPr id="6" name="Grafik 5" descr="ControllerSpielwiese.de">
          <a:hlinkClick xmlns:r="http://schemas.openxmlformats.org/officeDocument/2006/relationships" r:id="rId4"/>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781925" y="104775"/>
          <a:ext cx="2555877" cy="506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6</xdr:col>
      <xdr:colOff>190500</xdr:colOff>
      <xdr:row>2</xdr:row>
      <xdr:rowOff>66675</xdr:rowOff>
    </xdr:from>
    <xdr:to>
      <xdr:col>8</xdr:col>
      <xdr:colOff>287475</xdr:colOff>
      <xdr:row>3</xdr:row>
      <xdr:rowOff>120777</xdr:rowOff>
    </xdr:to>
    <xdr:sp macro="" textlink="">
      <xdr:nvSpPr>
        <xdr:cNvPr id="7" name="Textfeld 6">
          <a:hlinkClick xmlns:r="http://schemas.openxmlformats.org/officeDocument/2006/relationships" r:id="rId6"/>
          <a:extLst>
            <a:ext uri="{FF2B5EF4-FFF2-40B4-BE49-F238E27FC236}">
              <a16:creationId xmlns:a16="http://schemas.microsoft.com/office/drawing/2014/main" id="{00000000-0008-0000-0000-000002000000}"/>
            </a:ext>
          </a:extLst>
        </xdr:cNvPr>
        <xdr:cNvSpPr txBox="1">
          <a:spLocks/>
        </xdr:cNvSpPr>
      </xdr:nvSpPr>
      <xdr:spPr>
        <a:xfrm>
          <a:off x="4676775" y="381000"/>
          <a:ext cx="1440000" cy="244602"/>
        </a:xfrm>
        <a:prstGeom prst="rect">
          <a:avLst/>
        </a:prstGeom>
        <a:solidFill>
          <a:schemeClr val="accent6">
            <a:lumMod val="20000"/>
            <a:lumOff val="8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ysClr val="windowText" lastClr="000000"/>
              </a:solidFill>
            </a:rPr>
            <a:t>Pareto-Analyse</a:t>
          </a:r>
        </a:p>
      </xdr:txBody>
    </xdr:sp>
    <xdr:clientData/>
  </xdr:twoCellAnchor>
  <xdr:twoCellAnchor editAs="absolute">
    <xdr:from>
      <xdr:col>8</xdr:col>
      <xdr:colOff>419100</xdr:colOff>
      <xdr:row>2</xdr:row>
      <xdr:rowOff>66675</xdr:rowOff>
    </xdr:from>
    <xdr:to>
      <xdr:col>10</xdr:col>
      <xdr:colOff>335100</xdr:colOff>
      <xdr:row>3</xdr:row>
      <xdr:rowOff>120777</xdr:rowOff>
    </xdr:to>
    <xdr:sp macro="" textlink="">
      <xdr:nvSpPr>
        <xdr:cNvPr id="8" name="Textfeld 7">
          <a:hlinkClick xmlns:r="http://schemas.openxmlformats.org/officeDocument/2006/relationships" r:id="rId7"/>
          <a:extLst>
            <a:ext uri="{FF2B5EF4-FFF2-40B4-BE49-F238E27FC236}">
              <a16:creationId xmlns:a16="http://schemas.microsoft.com/office/drawing/2014/main" id="{00000000-0008-0000-0000-000002000000}"/>
            </a:ext>
          </a:extLst>
        </xdr:cNvPr>
        <xdr:cNvSpPr txBox="1">
          <a:spLocks/>
        </xdr:cNvSpPr>
      </xdr:nvSpPr>
      <xdr:spPr>
        <a:xfrm>
          <a:off x="6248400" y="381000"/>
          <a:ext cx="1440000" cy="244602"/>
        </a:xfrm>
        <a:prstGeom prst="rect">
          <a:avLst/>
        </a:prstGeom>
        <a:solidFill>
          <a:schemeClr val="accent6">
            <a:lumMod val="20000"/>
            <a:lumOff val="8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ysClr val="windowText" lastClr="000000"/>
              </a:solidFill>
            </a:rPr>
            <a:t>Plan-Ist-Vergleich</a:t>
          </a:r>
        </a:p>
      </xdr:txBody>
    </xdr:sp>
    <xdr:clientData/>
  </xdr:twoCellAnchor>
  <xdr:twoCellAnchor editAs="absolute">
    <xdr:from>
      <xdr:col>15</xdr:col>
      <xdr:colOff>0</xdr:colOff>
      <xdr:row>1</xdr:row>
      <xdr:rowOff>0</xdr:rowOff>
    </xdr:from>
    <xdr:to>
      <xdr:col>20</xdr:col>
      <xdr:colOff>666750</xdr:colOff>
      <xdr:row>24</xdr:row>
      <xdr:rowOff>152400</xdr:rowOff>
    </xdr:to>
    <xdr:sp macro="" textlink="">
      <xdr:nvSpPr>
        <xdr:cNvPr id="10" name="Textfeld 9">
          <a:hlinkClick xmlns:r="http://schemas.openxmlformats.org/officeDocument/2006/relationships" r:id="rId8"/>
        </xdr:cNvPr>
        <xdr:cNvSpPr txBox="1">
          <a:spLocks noChangeAspect="1"/>
        </xdr:cNvSpPr>
      </xdr:nvSpPr>
      <xdr:spPr>
        <a:xfrm>
          <a:off x="11163300" y="47625"/>
          <a:ext cx="4476750" cy="4467225"/>
        </a:xfrm>
        <a:prstGeom prst="rect">
          <a:avLst/>
        </a:prstGeom>
        <a:solidFill>
          <a:schemeClr val="accent6">
            <a:lumMod val="60000"/>
            <a:lumOff val="40000"/>
          </a:scheme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In dem Tabellenblatt Kreisdiagramm werden alle notwendigen Daten automatisch aus der Pareto-Analyse gezogen. In der Premium-Version ist die Grafik frei veränderbar, d.h. die Anzahl der Kunden im Kreis sowie in dem Balken, deren Farben, die dargestellte Werte und Prozente und ähnliches können individuell angepasst werden.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Struktur und die Daten in dieser Datei unterliegen dem Urheberschutz.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Sie können für den eigenen Gebrauch abgeändert und erweitert werden.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Eine Weitergabe sowie ein entgelticher Vertrieb sind ausdrücklich ausgeschlossen.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Datei wird weiter ergänzt und in neuen Versionen veröffentlicht. Für die Richtigkeit wird keine Gewährleistung übernommen. </a:t>
          </a:r>
          <a:r>
            <a:rPr lang="de-DE" sz="1100" b="0" i="0" baseline="0">
              <a:effectLst/>
              <a:latin typeface="+mn-lt"/>
              <a:ea typeface="+mn-ea"/>
              <a:cs typeface="+mn-cs"/>
            </a:rPr>
            <a:t>Für Anregungen und bei auftretenden Fehlern wenden Sie sich an den Service der ControllerSpielwiese. </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0" i="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0" i="0" baseline="0">
              <a:effectLst/>
              <a:latin typeface="+mn-lt"/>
              <a:ea typeface="+mn-ea"/>
              <a:cs typeface="+mn-cs"/>
            </a:rPr>
            <a:t>Wenn Sie Interesse an einer Premiumversion der Datei ohne Blattschutz haben, können Sie diese für </a:t>
          </a:r>
          <a:r>
            <a:rPr lang="de-DE" sz="1100" b="1" i="0" baseline="0">
              <a:effectLst/>
              <a:latin typeface="+mn-lt"/>
              <a:ea typeface="+mn-ea"/>
              <a:cs typeface="+mn-cs"/>
            </a:rPr>
            <a:t>EUR 4,99 inkl. MwSt.</a:t>
          </a:r>
          <a:r>
            <a:rPr lang="de-DE" sz="1100" b="0" i="0" baseline="0">
              <a:effectLst/>
              <a:latin typeface="+mn-lt"/>
              <a:ea typeface="+mn-ea"/>
              <a:cs typeface="+mn-cs"/>
            </a:rPr>
            <a:t> erwerben. Senden Sie hierzu eine E-Mail an </a:t>
          </a:r>
          <a:r>
            <a:rPr lang="de-DE" sz="1100" b="0" i="0" u="sng" baseline="0">
              <a:solidFill>
                <a:srgbClr val="0000FF"/>
              </a:solidFill>
              <a:effectLst/>
              <a:latin typeface="+mn-lt"/>
              <a:ea typeface="+mn-ea"/>
              <a:cs typeface="+mn-cs"/>
            </a:rPr>
            <a:t>service@controllerspielwiese.de</a:t>
          </a:r>
          <a:r>
            <a:rPr lang="de-DE" sz="1100" b="0" i="0" baseline="0">
              <a:effectLst/>
              <a:latin typeface="+mn-lt"/>
              <a:ea typeface="+mn-ea"/>
              <a:cs typeface="+mn-cs"/>
            </a:rPr>
            <a:t> mit Ihrer Rechnungsadresse und dem Betreff </a:t>
          </a:r>
          <a:r>
            <a:rPr lang="de-DE" sz="1100" b="0" i="0" baseline="0">
              <a:solidFill>
                <a:sysClr val="windowText" lastClr="000000"/>
              </a:solidFill>
              <a:effectLst/>
              <a:latin typeface="+mn-lt"/>
              <a:ea typeface="+mn-ea"/>
              <a:cs typeface="+mn-cs"/>
            </a:rPr>
            <a:t>"Umsatzanalyse-Tool </a:t>
          </a:r>
          <a:r>
            <a:rPr lang="de-DE" sz="1100" b="0" i="0" baseline="0">
              <a:effectLst/>
              <a:latin typeface="+mn-lt"/>
              <a:ea typeface="+mn-ea"/>
              <a:cs typeface="+mn-cs"/>
            </a:rPr>
            <a:t>für EUR 4,99 kaufen". Wir senden Ihnen die Premiumversion umgehend während unserer Bürozeiten per E-Mail zu und Sie erhalten Ihre Rechnung inkl. MwSt. zusammen mit Ihrer Datei.</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Ihr Service-Team der ControllerSpielwiese</a:t>
          </a:r>
          <a:endParaRPr lang="de-DE">
            <a:effectLst/>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13</xdr:col>
      <xdr:colOff>28575</xdr:colOff>
      <xdr:row>1</xdr:row>
      <xdr:rowOff>51961</xdr:rowOff>
    </xdr:from>
    <xdr:to>
      <xdr:col>15</xdr:col>
      <xdr:colOff>1266825</xdr:colOff>
      <xdr:row>3</xdr:row>
      <xdr:rowOff>104775</xdr:rowOff>
    </xdr:to>
    <xdr:pic>
      <xdr:nvPicPr>
        <xdr:cNvPr id="2" name="Grafik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53400" y="128161"/>
          <a:ext cx="2733675" cy="510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17</xdr:col>
      <xdr:colOff>28575</xdr:colOff>
      <xdr:row>1</xdr:row>
      <xdr:rowOff>9523</xdr:rowOff>
    </xdr:from>
    <xdr:to>
      <xdr:col>22</xdr:col>
      <xdr:colOff>695325</xdr:colOff>
      <xdr:row>41</xdr:row>
      <xdr:rowOff>47624</xdr:rowOff>
    </xdr:to>
    <xdr:sp macro="" textlink="">
      <xdr:nvSpPr>
        <xdr:cNvPr id="3" name="Textfeld 2">
          <a:hlinkClick xmlns:r="http://schemas.openxmlformats.org/officeDocument/2006/relationships" r:id="rId3"/>
        </xdr:cNvPr>
        <xdr:cNvSpPr txBox="1">
          <a:spLocks noChangeAspect="1"/>
        </xdr:cNvSpPr>
      </xdr:nvSpPr>
      <xdr:spPr>
        <a:xfrm>
          <a:off x="11468100" y="85723"/>
          <a:ext cx="4476750" cy="5334001"/>
        </a:xfrm>
        <a:prstGeom prst="rect">
          <a:avLst/>
        </a:prstGeom>
        <a:solidFill>
          <a:schemeClr val="accent6">
            <a:lumMod val="60000"/>
            <a:lumOff val="40000"/>
          </a:scheme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Dieser Plan-Ist-Vergleich visualisiert die Abweichungen in T€ und in % mithilfe der Funktionen WENN, WIEDERHOLEN, ABS und TEXT. Dabei werden die Balken mithilfe zweier Symbole aus dem Symbolzeichensatz erzeugt ( </a:t>
          </a:r>
          <a:r>
            <a:rPr kumimoji="0" lang="de-DE" sz="1100" b="0" i="0" u="none" strike="noStrike" kern="0" cap="none" spc="0" normalizeH="0" baseline="0" noProof="0">
              <a:ln>
                <a:noFill/>
              </a:ln>
              <a:solidFill>
                <a:srgbClr val="FF0000"/>
              </a:solidFill>
              <a:effectLst/>
              <a:uLnTx/>
              <a:uFillTx/>
              <a:latin typeface="+mn-lt"/>
              <a:ea typeface="+mn-ea"/>
              <a:cs typeface="+mn-cs"/>
            </a:rPr>
            <a:t>█</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und </a:t>
          </a:r>
          <a:r>
            <a:rPr kumimoji="0" lang="de-DE" sz="1100" b="0" i="0" u="none" strike="noStrike" kern="0" cap="none" spc="0" normalizeH="0" baseline="0" noProof="0">
              <a:ln>
                <a:noFill/>
              </a:ln>
              <a:solidFill>
                <a:srgbClr val="00B050"/>
              </a:solidFill>
              <a:effectLst/>
              <a:uLnTx/>
              <a:uFillTx/>
              <a:latin typeface="+mn-lt"/>
              <a:ea typeface="+mn-ea"/>
              <a:cs typeface="+mn-cs"/>
            </a:rPr>
            <a:t>●</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Diese werden den Werten entsprechend oft wiederholt und in Relation zur Zellbreite gebracht. Da die Abweichungswerte i.d.R. ständig Schwankungen ausgesetzt sind und diese oft erhebliche Bandbreiten haben, wird mit einem Darstellungsfaktor manuell die Breite der Balken gesteuert, damit diese nicht aus dem Feld "laufen". Der Darstellungsfaktor kann für Druck- oder Präsentationszwecke in weißer Textfarbe dargestellt oder die Zeile ausgeblendet werden.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Struktur und die Daten in dieser Datei unterliegen dem Urheberschutz.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Sie können für den eigenen Gebrauch abgeändert und erweitert werden.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Eine Weitergabe sowie ein entgelticher Vertrieb sind ausdrücklich ausgeschlossen.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Datei wird weiter ergänzt und in neuen Versionen veröffentlicht. Für die Richtigkeit wird keine Gewährleistung übernommen. </a:t>
          </a:r>
          <a:r>
            <a:rPr lang="de-DE" sz="1100" b="0" i="0" baseline="0">
              <a:effectLst/>
              <a:latin typeface="+mn-lt"/>
              <a:ea typeface="+mn-ea"/>
              <a:cs typeface="+mn-cs"/>
            </a:rPr>
            <a:t>Für Anregungen und bei auftretenden Fehlern wenden Sie sich an den Service der ControllerSpielwiese. </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0" i="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0" i="0" baseline="0">
              <a:effectLst/>
              <a:latin typeface="+mn-lt"/>
              <a:ea typeface="+mn-ea"/>
              <a:cs typeface="+mn-cs"/>
            </a:rPr>
            <a:t>Wenn Sie Interesse an einer Premiumversion der Datei ohne Blattschutz haben, können Sie diese für </a:t>
          </a:r>
          <a:r>
            <a:rPr lang="de-DE" sz="1100" b="1" i="0" baseline="0">
              <a:effectLst/>
              <a:latin typeface="+mn-lt"/>
              <a:ea typeface="+mn-ea"/>
              <a:cs typeface="+mn-cs"/>
            </a:rPr>
            <a:t>EUR 4,99 inkl. MwSt.</a:t>
          </a:r>
          <a:r>
            <a:rPr lang="de-DE" sz="1100" b="0" i="0" baseline="0">
              <a:effectLst/>
              <a:latin typeface="+mn-lt"/>
              <a:ea typeface="+mn-ea"/>
              <a:cs typeface="+mn-cs"/>
            </a:rPr>
            <a:t> erwerben. Senden Sie hierzu eine E-Mail an </a:t>
          </a:r>
          <a:r>
            <a:rPr lang="de-DE" sz="1100" b="0" i="0" u="sng" baseline="0">
              <a:solidFill>
                <a:srgbClr val="0000FF"/>
              </a:solidFill>
              <a:effectLst/>
              <a:latin typeface="+mn-lt"/>
              <a:ea typeface="+mn-ea"/>
              <a:cs typeface="+mn-cs"/>
            </a:rPr>
            <a:t>service@controllerspielwiese.de</a:t>
          </a:r>
          <a:r>
            <a:rPr lang="de-DE" sz="1100" b="0" i="0" baseline="0">
              <a:effectLst/>
              <a:latin typeface="+mn-lt"/>
              <a:ea typeface="+mn-ea"/>
              <a:cs typeface="+mn-cs"/>
            </a:rPr>
            <a:t> mit Ihrer Rechnungsadresse und dem Betreff </a:t>
          </a:r>
          <a:r>
            <a:rPr lang="de-DE" sz="1100" b="0" i="0" baseline="0">
              <a:solidFill>
                <a:sysClr val="windowText" lastClr="000000"/>
              </a:solidFill>
              <a:effectLst/>
              <a:latin typeface="+mn-lt"/>
              <a:ea typeface="+mn-ea"/>
              <a:cs typeface="+mn-cs"/>
            </a:rPr>
            <a:t>"Umsatzanalyse </a:t>
          </a:r>
          <a:r>
            <a:rPr lang="de-DE" sz="1100" b="0" i="0" baseline="0">
              <a:effectLst/>
              <a:latin typeface="+mn-lt"/>
              <a:ea typeface="+mn-ea"/>
              <a:cs typeface="+mn-cs"/>
            </a:rPr>
            <a:t>für EUR 4,99 kaufen". Wir senden Ihnen die Premiumversion umgehend während unserer Bürozeiten per E-Mail zu und Sie erhalten Ihre Rechnung inkl. MwSt. zusammen mit Ihrer Datei.</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Ihr Service-Team der ControllerSpielwiese</a:t>
          </a:r>
          <a:endParaRPr lang="de-DE">
            <a:effectLst/>
          </a:endParaRPr>
        </a:p>
      </xdr:txBody>
    </xdr:sp>
    <xdr:clientData fPrintsWithSheet="0"/>
  </xdr:twoCellAnchor>
  <xdr:twoCellAnchor editAs="absolute">
    <xdr:from>
      <xdr:col>5</xdr:col>
      <xdr:colOff>685800</xdr:colOff>
      <xdr:row>2</xdr:row>
      <xdr:rowOff>57150</xdr:rowOff>
    </xdr:from>
    <xdr:to>
      <xdr:col>9</xdr:col>
      <xdr:colOff>258900</xdr:colOff>
      <xdr:row>3</xdr:row>
      <xdr:rowOff>111252</xdr:rowOff>
    </xdr:to>
    <xdr:sp macro="" textlink="">
      <xdr:nvSpPr>
        <xdr:cNvPr id="4" name="Textfeld 3">
          <a:hlinkClick xmlns:r="http://schemas.openxmlformats.org/officeDocument/2006/relationships" r:id="rId4"/>
          <a:extLst>
            <a:ext uri="{FF2B5EF4-FFF2-40B4-BE49-F238E27FC236}">
              <a16:creationId xmlns:a16="http://schemas.microsoft.com/office/drawing/2014/main" id="{00000000-0008-0000-0000-000002000000}"/>
            </a:ext>
          </a:extLst>
        </xdr:cNvPr>
        <xdr:cNvSpPr txBox="1">
          <a:spLocks/>
        </xdr:cNvSpPr>
      </xdr:nvSpPr>
      <xdr:spPr>
        <a:xfrm>
          <a:off x="3438525" y="400050"/>
          <a:ext cx="1440000" cy="244602"/>
        </a:xfrm>
        <a:prstGeom prst="rect">
          <a:avLst/>
        </a:prstGeom>
        <a:solidFill>
          <a:schemeClr val="accent6">
            <a:lumMod val="20000"/>
            <a:lumOff val="8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ysClr val="windowText" lastClr="000000"/>
              </a:solidFill>
            </a:rPr>
            <a:t>Umsatzdaten</a:t>
          </a:r>
        </a:p>
      </xdr:txBody>
    </xdr:sp>
    <xdr:clientData/>
  </xdr:twoCellAnchor>
  <xdr:twoCellAnchor editAs="absolute">
    <xdr:from>
      <xdr:col>11</xdr:col>
      <xdr:colOff>1104899</xdr:colOff>
      <xdr:row>1</xdr:row>
      <xdr:rowOff>28575</xdr:rowOff>
    </xdr:from>
    <xdr:to>
      <xdr:col>12</xdr:col>
      <xdr:colOff>1220924</xdr:colOff>
      <xdr:row>2</xdr:row>
      <xdr:rowOff>6477</xdr:rowOff>
    </xdr:to>
    <xdr:sp macro="" textlink="">
      <xdr:nvSpPr>
        <xdr:cNvPr id="5" name="Textfeld 4">
          <a:hlinkClick xmlns:r="http://schemas.openxmlformats.org/officeDocument/2006/relationships" r:id="rId5"/>
          <a:extLst>
            <a:ext uri="{FF2B5EF4-FFF2-40B4-BE49-F238E27FC236}">
              <a16:creationId xmlns:a16="http://schemas.microsoft.com/office/drawing/2014/main" id="{00000000-0008-0000-0000-000005000000}"/>
            </a:ext>
          </a:extLst>
        </xdr:cNvPr>
        <xdr:cNvSpPr txBox="1">
          <a:spLocks/>
        </xdr:cNvSpPr>
      </xdr:nvSpPr>
      <xdr:spPr>
        <a:xfrm>
          <a:off x="6581774" y="104775"/>
          <a:ext cx="1440000" cy="244602"/>
        </a:xfrm>
        <a:prstGeom prst="rect">
          <a:avLst/>
        </a:prstGeom>
        <a:solidFill>
          <a:schemeClr val="accent6">
            <a:lumMod val="20000"/>
            <a:lumOff val="8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chemeClr val="tx1">
                  <a:lumMod val="85000"/>
                  <a:lumOff val="15000"/>
                </a:schemeClr>
              </a:solidFill>
              <a:latin typeface="+mn-lt"/>
              <a:ea typeface="+mn-ea"/>
              <a:cs typeface="+mn-cs"/>
            </a:rPr>
            <a:t>Anwendungshilfe</a:t>
          </a:r>
        </a:p>
      </xdr:txBody>
    </xdr:sp>
    <xdr:clientData/>
  </xdr:twoCellAnchor>
  <xdr:twoCellAnchor editAs="absolute">
    <xdr:from>
      <xdr:col>9</xdr:col>
      <xdr:colOff>390525</xdr:colOff>
      <xdr:row>2</xdr:row>
      <xdr:rowOff>57150</xdr:rowOff>
    </xdr:from>
    <xdr:to>
      <xdr:col>11</xdr:col>
      <xdr:colOff>973275</xdr:colOff>
      <xdr:row>3</xdr:row>
      <xdr:rowOff>111252</xdr:rowOff>
    </xdr:to>
    <xdr:sp macro="" textlink="">
      <xdr:nvSpPr>
        <xdr:cNvPr id="6" name="Textfeld 5">
          <a:hlinkClick xmlns:r="http://schemas.openxmlformats.org/officeDocument/2006/relationships" r:id="rId6"/>
          <a:extLst>
            <a:ext uri="{FF2B5EF4-FFF2-40B4-BE49-F238E27FC236}">
              <a16:creationId xmlns:a16="http://schemas.microsoft.com/office/drawing/2014/main" id="{00000000-0008-0000-0000-000002000000}"/>
            </a:ext>
          </a:extLst>
        </xdr:cNvPr>
        <xdr:cNvSpPr txBox="1">
          <a:spLocks/>
        </xdr:cNvSpPr>
      </xdr:nvSpPr>
      <xdr:spPr>
        <a:xfrm>
          <a:off x="5010150" y="400050"/>
          <a:ext cx="1440000" cy="244602"/>
        </a:xfrm>
        <a:prstGeom prst="rect">
          <a:avLst/>
        </a:prstGeom>
        <a:solidFill>
          <a:schemeClr val="accent6">
            <a:lumMod val="20000"/>
            <a:lumOff val="8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ysClr val="windowText" lastClr="000000"/>
              </a:solidFill>
            </a:rPr>
            <a:t>Pareto-Analyse</a:t>
          </a:r>
        </a:p>
      </xdr:txBody>
    </xdr:sp>
    <xdr:clientData/>
  </xdr:twoCellAnchor>
  <xdr:twoCellAnchor editAs="absolute">
    <xdr:from>
      <xdr:col>11</xdr:col>
      <xdr:colOff>1104900</xdr:colOff>
      <xdr:row>2</xdr:row>
      <xdr:rowOff>57150</xdr:rowOff>
    </xdr:from>
    <xdr:to>
      <xdr:col>12</xdr:col>
      <xdr:colOff>1220925</xdr:colOff>
      <xdr:row>3</xdr:row>
      <xdr:rowOff>111252</xdr:rowOff>
    </xdr:to>
    <xdr:sp macro="" textlink="">
      <xdr:nvSpPr>
        <xdr:cNvPr id="7" name="Textfeld 6">
          <a:hlinkClick xmlns:r="http://schemas.openxmlformats.org/officeDocument/2006/relationships" r:id="rId7"/>
          <a:extLst>
            <a:ext uri="{FF2B5EF4-FFF2-40B4-BE49-F238E27FC236}">
              <a16:creationId xmlns:a16="http://schemas.microsoft.com/office/drawing/2014/main" id="{00000000-0008-0000-0000-000002000000}"/>
            </a:ext>
          </a:extLst>
        </xdr:cNvPr>
        <xdr:cNvSpPr txBox="1">
          <a:spLocks/>
        </xdr:cNvSpPr>
      </xdr:nvSpPr>
      <xdr:spPr>
        <a:xfrm>
          <a:off x="6581775" y="400050"/>
          <a:ext cx="1440000" cy="244602"/>
        </a:xfrm>
        <a:prstGeom prst="rect">
          <a:avLst/>
        </a:prstGeom>
        <a:solidFill>
          <a:schemeClr val="accent6">
            <a:lumMod val="20000"/>
            <a:lumOff val="8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ysClr val="windowText" lastClr="000000"/>
              </a:solidFill>
            </a:rPr>
            <a:t>Kreisdiagramm</a:t>
          </a:r>
        </a:p>
      </xdr:txBody>
    </xdr:sp>
    <xdr:clientData/>
  </xdr:twoCellAnchor>
  <mc:AlternateContent xmlns:mc="http://schemas.openxmlformats.org/markup-compatibility/2006">
    <mc:Choice xmlns:a14="http://schemas.microsoft.com/office/drawing/2010/main" Requires="a14">
      <xdr:twoCellAnchor editAs="absolute">
        <xdr:from>
          <xdr:col>0</xdr:col>
          <xdr:colOff>19050</xdr:colOff>
          <xdr:row>0</xdr:row>
          <xdr:rowOff>28575</xdr:rowOff>
        </xdr:from>
        <xdr:to>
          <xdr:col>16</xdr:col>
          <xdr:colOff>76200</xdr:colOff>
          <xdr:row>38</xdr:row>
          <xdr:rowOff>133350</xdr:rowOff>
        </xdr:to>
        <xdr:sp macro="" textlink="">
          <xdr:nvSpPr>
            <xdr:cNvPr id="5122" name="Object 2" hidden="1">
              <a:extLst>
                <a:ext uri="{63B3BB69-23CF-44E3-9099-C40C66FF867C}">
                  <a14:compatExt spid="_x0000_s512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285750</xdr:colOff>
      <xdr:row>1</xdr:row>
      <xdr:rowOff>66675</xdr:rowOff>
    </xdr:from>
    <xdr:to>
      <xdr:col>9</xdr:col>
      <xdr:colOff>704850</xdr:colOff>
      <xdr:row>3</xdr:row>
      <xdr:rowOff>123824</xdr:rowOff>
    </xdr:to>
    <xdr:pic>
      <xdr:nvPicPr>
        <xdr:cNvPr id="2" name="Grafik 2" descr="ControllerSpielwiese.de">
          <a:hlinkClick xmlns:r="http://schemas.openxmlformats.org/officeDocument/2006/relationships" r:id="rId1"/>
          <a:extLst>
            <a:ext uri="{FF2B5EF4-FFF2-40B4-BE49-F238E27FC236}">
              <a16:creationId xmlns:a16="http://schemas.microsoft.com/office/drawing/2014/main" id="{00000000-0008-0000-0C00-000086F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00800" y="114300"/>
          <a:ext cx="2857500" cy="514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1</xdr:col>
      <xdr:colOff>180975</xdr:colOff>
      <xdr:row>147</xdr:row>
      <xdr:rowOff>19051</xdr:rowOff>
    </xdr:from>
    <xdr:to>
      <xdr:col>9</xdr:col>
      <xdr:colOff>676275</xdr:colOff>
      <xdr:row>184</xdr:row>
      <xdr:rowOff>171450</xdr:rowOff>
    </xdr:to>
    <xdr:sp macro="" textlink="">
      <xdr:nvSpPr>
        <xdr:cNvPr id="3" name="Textfeld 2">
          <a:extLst>
            <a:ext uri="{FF2B5EF4-FFF2-40B4-BE49-F238E27FC236}">
              <a16:creationId xmlns:a16="http://schemas.microsoft.com/office/drawing/2014/main" id="{00000000-0008-0000-0C00-000003000000}"/>
            </a:ext>
          </a:extLst>
        </xdr:cNvPr>
        <xdr:cNvSpPr txBox="1"/>
      </xdr:nvSpPr>
      <xdr:spPr>
        <a:xfrm>
          <a:off x="228600" y="28346401"/>
          <a:ext cx="9001125" cy="7200899"/>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rIns="72000" rtlCol="0" anchor="t"/>
        <a:lstStyle/>
        <a:p>
          <a:pPr marL="0" indent="0"/>
          <a:r>
            <a:rPr lang="de-DE" sz="1200" baseline="0">
              <a:solidFill>
                <a:sysClr val="windowText" lastClr="000000"/>
              </a:solidFill>
              <a:latin typeface="+mn-lt"/>
              <a:ea typeface="+mn-ea"/>
              <a:cs typeface="+mn-cs"/>
            </a:rPr>
            <a:t>Eine Umsatzanalyse verfolgt das Ziel, aus der Vielzahl von in einer Periode getätigten Verkäufen die richtigen, datengestützten Rückschlüsse aus den gewünschten oder auch ungewünschten Abweichungen gegenüber den Erwartungen/Planungen zu ziehen, </a:t>
          </a:r>
          <a:r>
            <a:rPr lang="de-DE" sz="1200" b="0" baseline="0">
              <a:solidFill>
                <a:sysClr val="windowText" lastClr="000000"/>
              </a:solidFill>
              <a:latin typeface="+mn-lt"/>
              <a:ea typeface="+mn-ea"/>
              <a:cs typeface="+mn-cs"/>
            </a:rPr>
            <a:t>um</a:t>
          </a:r>
          <a:r>
            <a:rPr lang="de-DE" sz="1200" b="1" baseline="0">
              <a:solidFill>
                <a:sysClr val="windowText" lastClr="000000"/>
              </a:solidFill>
              <a:latin typeface="+mn-lt"/>
              <a:ea typeface="+mn-ea"/>
              <a:cs typeface="+mn-cs"/>
            </a:rPr>
            <a:t> für die Zukunft fundierte und erfolgreiche Entscheidungen zu treffen</a:t>
          </a:r>
          <a:r>
            <a:rPr lang="de-DE" sz="1200" baseline="0">
              <a:solidFill>
                <a:sysClr val="windowText" lastClr="000000"/>
              </a:solidFill>
              <a:latin typeface="+mn-lt"/>
              <a:ea typeface="+mn-ea"/>
              <a:cs typeface="+mn-cs"/>
            </a:rPr>
            <a:t>. Diese können generell die Geschäftsstrategie, die Ressourcenallokation oder die Daseinsberechtigung des Produkt- und Dienstleistungsportfolios betreffen sowie auch zu verschiedenen Verkaufs- und Marketingoptimierungen führen. </a:t>
          </a:r>
        </a:p>
        <a:p>
          <a:pPr marL="0" indent="0"/>
          <a:endParaRPr lang="de-DE" sz="1200" baseline="0">
            <a:solidFill>
              <a:sysClr val="windowText" lastClr="000000"/>
            </a:solidFill>
            <a:latin typeface="+mn-lt"/>
            <a:ea typeface="+mn-ea"/>
            <a:cs typeface="+mn-cs"/>
          </a:endParaRPr>
        </a:p>
        <a:p>
          <a:r>
            <a:rPr lang="de-DE" sz="1200" baseline="0">
              <a:solidFill>
                <a:sysClr val="windowText" lastClr="000000"/>
              </a:solidFill>
              <a:latin typeface="+mn-lt"/>
              <a:ea typeface="+mn-ea"/>
              <a:cs typeface="+mn-cs"/>
            </a:rPr>
            <a:t>Die Umsatzanalyse sollte die Verkaufsdaten/Faktura </a:t>
          </a:r>
          <a:r>
            <a:rPr lang="de-DE" sz="1200" b="1" baseline="0">
              <a:solidFill>
                <a:sysClr val="windowText" lastClr="000000"/>
              </a:solidFill>
              <a:latin typeface="+mn-lt"/>
              <a:ea typeface="+mn-ea"/>
              <a:cs typeface="+mn-cs"/>
            </a:rPr>
            <a:t>systematisch untersuchen, bewerten und interpretieren</a:t>
          </a:r>
          <a:r>
            <a:rPr lang="de-DE" sz="1200" baseline="0">
              <a:solidFill>
                <a:sysClr val="windowText" lastClr="000000"/>
              </a:solidFill>
              <a:latin typeface="+mn-lt"/>
              <a:ea typeface="+mn-ea"/>
              <a:cs typeface="+mn-cs"/>
            </a:rPr>
            <a:t>, um das gesamte Verkaufsvolumen, einzelne Produkt- und Produktgruppenverkäufe wie auch Dienstleistungs- und Serviceumsätze, die Kundenstruktur grundsätzlich, sowie die Kundenpräferenzen zu verstehen.</a:t>
          </a:r>
        </a:p>
        <a:p>
          <a:endParaRPr lang="de-DE" sz="1200" baseline="0">
            <a:solidFill>
              <a:sysClr val="windowText" lastClr="0000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200" baseline="0">
              <a:solidFill>
                <a:sysClr val="windowText" lastClr="000000"/>
              </a:solidFill>
              <a:latin typeface="+mn-lt"/>
              <a:ea typeface="+mn-ea"/>
              <a:cs typeface="+mn-cs"/>
            </a:rPr>
            <a:t>Mit Hilfe der Analyse von Umsatzdaten lassen sich </a:t>
          </a:r>
          <a:r>
            <a:rPr lang="de-DE" sz="1200" b="1" baseline="0">
              <a:solidFill>
                <a:sysClr val="windowText" lastClr="000000"/>
              </a:solidFill>
              <a:latin typeface="+mn-lt"/>
              <a:ea typeface="+mn-ea"/>
              <a:cs typeface="+mn-cs"/>
            </a:rPr>
            <a:t>Trends früh identifizieren und Muster der Kundengewohnheiten erkennen</a:t>
          </a:r>
          <a:r>
            <a:rPr lang="de-DE" sz="1200" baseline="0">
              <a:solidFill>
                <a:sysClr val="windowText" lastClr="000000"/>
              </a:solidFill>
              <a:latin typeface="+mn-lt"/>
              <a:ea typeface="+mn-ea"/>
              <a:cs typeface="+mn-cs"/>
            </a:rPr>
            <a:t>. Somit können die zukünftigen Kaufaktivitäten der Kunden besser vorhersagen und das eigene Verkaufs- und Marketinginstrumentarium kann besser an Veränderungen im Kundenverhalten angepasst werden. Das Wissen um die Kundenpräferenzen und Kaufgewohnheiten hilft dabei, die </a:t>
          </a:r>
          <a:r>
            <a:rPr lang="de-DE" sz="1200" b="1" baseline="0">
              <a:solidFill>
                <a:sysClr val="windowText" lastClr="000000"/>
              </a:solidFill>
              <a:latin typeface="+mn-lt"/>
              <a:ea typeface="+mn-ea"/>
              <a:cs typeface="+mn-cs"/>
            </a:rPr>
            <a:t>Zielgruppen besser zu verstehen </a:t>
          </a:r>
          <a:r>
            <a:rPr lang="de-DE" sz="1200" baseline="0">
              <a:solidFill>
                <a:sysClr val="windowText" lastClr="000000"/>
              </a:solidFill>
              <a:latin typeface="+mn-lt"/>
              <a:ea typeface="+mn-ea"/>
              <a:cs typeface="+mn-cs"/>
            </a:rPr>
            <a:t>und personalisierte Marketingstrategien zu entwickeln, welche die Kundenbindung fördern und den künftigen Umsatz steigern. Verkaufsstrategien können dahingehend optimiert werden, dass beispielsweise Preise angepasst, Angebote und Rabatte gezielter eingesetzt oder effektivere Verkaufsförderungsmaßnahmen entwickelt werden.</a:t>
          </a:r>
        </a:p>
        <a:p>
          <a:pPr marL="0" marR="0" lvl="0" indent="0" defTabSz="914400" eaLnBrk="1" fontAlgn="auto" latinLnBrk="0" hangingPunct="1">
            <a:lnSpc>
              <a:spcPct val="100000"/>
            </a:lnSpc>
            <a:spcBef>
              <a:spcPts val="0"/>
            </a:spcBef>
            <a:spcAft>
              <a:spcPts val="0"/>
            </a:spcAft>
            <a:buClrTx/>
            <a:buSzTx/>
            <a:buFontTx/>
            <a:buNone/>
            <a:tabLst/>
            <a:defRPr/>
          </a:pPr>
          <a:endParaRPr lang="de-DE" sz="1200" baseline="0">
            <a:solidFill>
              <a:sysClr val="windowText" lastClr="000000"/>
            </a:solidFill>
            <a:latin typeface="+mn-lt"/>
            <a:ea typeface="+mn-ea"/>
            <a:cs typeface="+mn-cs"/>
          </a:endParaRPr>
        </a:p>
        <a:p>
          <a:r>
            <a:rPr lang="de-DE" sz="1200" baseline="0">
              <a:solidFill>
                <a:sysClr val="windowText" lastClr="000000"/>
              </a:solidFill>
              <a:latin typeface="+mn-lt"/>
              <a:ea typeface="+mn-ea"/>
              <a:cs typeface="+mn-cs"/>
            </a:rPr>
            <a:t>Grundsätzlich können je nach Art und Umfang der vorliegenden Daten auch weitere </a:t>
          </a:r>
          <a:r>
            <a:rPr lang="de-DE" sz="1200" b="1" baseline="0">
              <a:solidFill>
                <a:sysClr val="windowText" lastClr="000000"/>
              </a:solidFill>
              <a:latin typeface="+mn-lt"/>
              <a:ea typeface="+mn-ea"/>
              <a:cs typeface="+mn-cs"/>
            </a:rPr>
            <a:t>Maßnahmen und Optimierungen </a:t>
          </a:r>
          <a:r>
            <a:rPr lang="de-DE" sz="1200" baseline="0">
              <a:solidFill>
                <a:sysClr val="windowText" lastClr="000000"/>
              </a:solidFill>
              <a:latin typeface="+mn-lt"/>
              <a:ea typeface="+mn-ea"/>
              <a:cs typeface="+mn-cs"/>
            </a:rPr>
            <a:t>durchgeführt werden: So können anhand der Produkt- und Leistungsinformationen die Stärke einzelner Produkte oder Produktgruppen analysiert werden, um rentable Produkte/Leistungen zu fördern und weniger erfolgreiche Produkte/Leistungen ggfs. zu überarbeiten oder aus dem Sortiment zu nehmen. Eine Umsatzanalyse kann bei der Optimierung der Lagerbestände und Lagerprozesse hilfreich sein, wenn durch die vorliegenden Daten schnelldrehende Produkte, Über- und Minderbestände identifiziert werden können. Weitere Prozessverbesserungen durch eine Ausweitung auf die Analyse der Online- und Offline-Kanäle sowie der generellen Absatzwege erreicht werden.</a:t>
          </a:r>
        </a:p>
        <a:p>
          <a:endParaRPr lang="de-DE" sz="1200" baseline="0">
            <a:solidFill>
              <a:sysClr val="windowText" lastClr="000000"/>
            </a:solidFill>
            <a:latin typeface="+mn-lt"/>
            <a:ea typeface="+mn-ea"/>
            <a:cs typeface="+mn-cs"/>
          </a:endParaRPr>
        </a:p>
        <a:p>
          <a:r>
            <a:rPr lang="de-DE" sz="1200" baseline="0">
              <a:solidFill>
                <a:sysClr val="windowText" lastClr="000000"/>
              </a:solidFill>
              <a:latin typeface="+mn-lt"/>
              <a:ea typeface="+mn-ea"/>
              <a:cs typeface="+mn-cs"/>
            </a:rPr>
            <a:t>Die folgenden </a:t>
          </a:r>
          <a:r>
            <a:rPr lang="de-DE" sz="1200" b="1" baseline="0">
              <a:solidFill>
                <a:sysClr val="windowText" lastClr="000000"/>
              </a:solidFill>
              <a:latin typeface="+mn-lt"/>
              <a:ea typeface="+mn-ea"/>
              <a:cs typeface="+mn-cs"/>
            </a:rPr>
            <a:t>Kennzahlen</a:t>
          </a:r>
          <a:r>
            <a:rPr lang="de-DE" sz="1200" baseline="0">
              <a:solidFill>
                <a:sysClr val="windowText" lastClr="000000"/>
              </a:solidFill>
              <a:latin typeface="+mn-lt"/>
              <a:ea typeface="+mn-ea"/>
              <a:cs typeface="+mn-cs"/>
            </a:rPr>
            <a:t> werden in der Praxis meist im Zusammenhang mit dem Umsatz analysiert. Sie können wahlweise in Veränderung zur Vorperiode bzw. zum Plan errechnet und dargestellt werden:</a:t>
          </a:r>
        </a:p>
        <a:p>
          <a:endParaRPr lang="de-DE" sz="1200" baseline="0">
            <a:solidFill>
              <a:sysClr val="windowText" lastClr="000000"/>
            </a:solidFill>
            <a:latin typeface="+mn-lt"/>
            <a:ea typeface="+mn-ea"/>
            <a:cs typeface="+mn-cs"/>
          </a:endParaRPr>
        </a:p>
        <a:p>
          <a:pPr marL="171450" indent="-171450">
            <a:buFont typeface="Wingdings" panose="05000000000000000000" pitchFamily="2" charset="2"/>
            <a:buChar char="ü"/>
          </a:pPr>
          <a:r>
            <a:rPr lang="de-DE" sz="1200" baseline="0">
              <a:solidFill>
                <a:sysClr val="windowText" lastClr="000000"/>
              </a:solidFill>
              <a:latin typeface="+mn-lt"/>
              <a:ea typeface="+mn-ea"/>
              <a:cs typeface="+mn-cs"/>
            </a:rPr>
            <a:t>Umsatzhöhe absolut</a:t>
          </a:r>
        </a:p>
        <a:p>
          <a:pPr marL="171450" indent="-171450">
            <a:buFont typeface="Wingdings" panose="05000000000000000000" pitchFamily="2" charset="2"/>
            <a:buChar char="ü"/>
          </a:pPr>
          <a:r>
            <a:rPr lang="de-DE" sz="1200" baseline="0">
              <a:solidFill>
                <a:sysClr val="windowText" lastClr="000000"/>
              </a:solidFill>
              <a:latin typeface="+mn-lt"/>
              <a:ea typeface="+mn-ea"/>
              <a:cs typeface="+mn-cs"/>
            </a:rPr>
            <a:t>Umsatzhöhe von Großkunden absolut</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ü"/>
            <a:tabLst/>
            <a:defRPr/>
          </a:pPr>
          <a:r>
            <a:rPr lang="de-DE" sz="1200" baseline="0">
              <a:solidFill>
                <a:sysClr val="windowText" lastClr="000000"/>
              </a:solidFill>
              <a:latin typeface="+mn-lt"/>
              <a:ea typeface="+mn-ea"/>
              <a:cs typeface="+mn-cs"/>
            </a:rPr>
            <a:t>Umsatzhöhe von Großkunden relativ zum Gesamtumsatz</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ü"/>
            <a:tabLst/>
            <a:defRPr/>
          </a:pPr>
          <a:r>
            <a:rPr lang="de-DE" sz="1200" baseline="0">
              <a:solidFill>
                <a:sysClr val="windowText" lastClr="000000"/>
              </a:solidFill>
              <a:latin typeface="+mn-lt"/>
              <a:ea typeface="+mn-ea"/>
              <a:cs typeface="+mn-cs"/>
            </a:rPr>
            <a:t>Umsatzstruktur = bestimmte Umsatzerlöse / gesamte Umsatzerlöse ( z.B. Großkunden, abgesetzten Leistungen, Absatzwege, Intercompany/Fremde Dritte etc.)</a:t>
          </a:r>
        </a:p>
        <a:p>
          <a:pPr marL="171450" indent="-171450">
            <a:buFont typeface="Wingdings" panose="05000000000000000000" pitchFamily="2" charset="2"/>
            <a:buChar char="ü"/>
          </a:pPr>
          <a:r>
            <a:rPr lang="de-DE" sz="1200"/>
            <a:t>Umsatzrendite (Umsatzrentabilität)</a:t>
          </a:r>
          <a:r>
            <a:rPr lang="de-DE" sz="1200" baseline="0"/>
            <a:t> = Gewinn / Umsatzerlöse</a:t>
          </a:r>
        </a:p>
        <a:p>
          <a:pPr marL="171450" indent="-171450">
            <a:buFont typeface="Wingdings" panose="05000000000000000000" pitchFamily="2" charset="2"/>
            <a:buChar char="ü"/>
          </a:pPr>
          <a:r>
            <a:rPr lang="de-DE" sz="1200" baseline="0"/>
            <a:t>Umschlagshäufigkeit des Eigenkapitals = Umsatzerlöse / Eigenkapital</a:t>
          </a:r>
        </a:p>
        <a:p>
          <a:pPr marL="171450" indent="-171450">
            <a:buFont typeface="Wingdings" panose="05000000000000000000" pitchFamily="2" charset="2"/>
            <a:buChar char="ü"/>
          </a:pPr>
          <a:r>
            <a:rPr lang="de-DE" sz="1200" baseline="0"/>
            <a:t>Kapitalumschlagshäufigkeit = Umsatzerlöse / Gesamtkapital</a:t>
          </a:r>
        </a:p>
        <a:p>
          <a:pPr marL="171450" indent="-171450">
            <a:buFont typeface="Wingdings" panose="05000000000000000000" pitchFamily="2" charset="2"/>
            <a:buChar char="ü"/>
          </a:pPr>
          <a:r>
            <a:rPr lang="de-DE" sz="1200" baseline="0"/>
            <a:t>Return on Investment (ROI, Kapitalrentabilität) = Umsatzrendite x Umschlagshäufigkeit des GK</a:t>
          </a:r>
        </a:p>
        <a:p>
          <a:pPr marL="171450" indent="-171450">
            <a:buFont typeface="Wingdings" panose="05000000000000000000" pitchFamily="2" charset="2"/>
            <a:buChar char="ü"/>
          </a:pPr>
          <a:r>
            <a:rPr lang="de-DE" sz="1200"/>
            <a:t>Umschlagshäufigkeit der Forderungen = Umsatzerlöse / Forderungen</a:t>
          </a:r>
        </a:p>
        <a:p>
          <a:endParaRPr lang="de-DE" sz="1200">
            <a:solidFill>
              <a:srgbClr val="FF0000"/>
            </a:solidFill>
            <a:effectLst/>
            <a:latin typeface="+mn-lt"/>
            <a:ea typeface="+mn-ea"/>
            <a:cs typeface="+mn-cs"/>
          </a:endParaRPr>
        </a:p>
        <a:p>
          <a:endParaRPr lang="de-DE" sz="1200" baseline="0">
            <a:solidFill>
              <a:srgbClr val="FF0000"/>
            </a:solidFill>
            <a:effectLst/>
            <a:latin typeface="+mn-lt"/>
            <a:ea typeface="+mn-ea"/>
            <a:cs typeface="+mn-cs"/>
          </a:endParaRPr>
        </a:p>
        <a:p>
          <a:endParaRPr lang="de-DE" sz="1200">
            <a:solidFill>
              <a:srgbClr val="FF0000"/>
            </a:solidFill>
            <a:effectLst/>
            <a:latin typeface="+mn-lt"/>
            <a:ea typeface="+mn-ea"/>
            <a:cs typeface="+mn-cs"/>
          </a:endParaRPr>
        </a:p>
        <a:p>
          <a:endParaRPr lang="de-DE" sz="1100"/>
        </a:p>
      </xdr:txBody>
    </xdr:sp>
    <xdr:clientData/>
  </xdr:twoCellAnchor>
  <xdr:twoCellAnchor>
    <xdr:from>
      <xdr:col>1</xdr:col>
      <xdr:colOff>180975</xdr:colOff>
      <xdr:row>85</xdr:row>
      <xdr:rowOff>19052</xdr:rowOff>
    </xdr:from>
    <xdr:to>
      <xdr:col>9</xdr:col>
      <xdr:colOff>676275</xdr:colOff>
      <xdr:row>107</xdr:row>
      <xdr:rowOff>142875</xdr:rowOff>
    </xdr:to>
    <xdr:sp macro="" textlink="">
      <xdr:nvSpPr>
        <xdr:cNvPr id="4" name="Textfeld 3">
          <a:extLst>
            <a:ext uri="{FF2B5EF4-FFF2-40B4-BE49-F238E27FC236}">
              <a16:creationId xmlns:a16="http://schemas.microsoft.com/office/drawing/2014/main" id="{00000000-0008-0000-0C00-000004000000}"/>
            </a:ext>
          </a:extLst>
        </xdr:cNvPr>
        <xdr:cNvSpPr txBox="1"/>
      </xdr:nvSpPr>
      <xdr:spPr>
        <a:xfrm>
          <a:off x="228600" y="16392527"/>
          <a:ext cx="9001125" cy="4314823"/>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rIns="72000" rtlCol="0" anchor="t"/>
        <a:lstStyle/>
        <a:p>
          <a:r>
            <a:rPr lang="de-DE" sz="1200" b="0" i="0" u="none" strike="noStrike" baseline="0">
              <a:solidFill>
                <a:schemeClr val="dk1"/>
              </a:solidFill>
              <a:effectLst/>
              <a:latin typeface="+mn-lt"/>
              <a:ea typeface="+mn-ea"/>
              <a:cs typeface="+mn-cs"/>
            </a:rPr>
            <a:t>Bevor Sie mit dem Ändern der Datei beginnen, sollten Sie sich mit den Hinweisen und den einzelnen Informationen in dieser Anwendungshilfe befassen. </a:t>
          </a:r>
        </a:p>
        <a:p>
          <a:endParaRPr lang="de-DE" sz="1200" b="0" i="0" u="none" strike="noStrike" baseline="0">
            <a:solidFill>
              <a:schemeClr val="dk1"/>
            </a:solidFill>
            <a:effectLst/>
            <a:latin typeface="+mn-lt"/>
            <a:ea typeface="+mn-ea"/>
            <a:cs typeface="+mn-cs"/>
          </a:endParaRPr>
        </a:p>
        <a:p>
          <a:r>
            <a:rPr lang="de-DE" sz="1200" b="0" i="0" u="none" strike="noStrike" baseline="0">
              <a:solidFill>
                <a:schemeClr val="dk1"/>
              </a:solidFill>
              <a:effectLst/>
              <a:latin typeface="+mn-lt"/>
              <a:ea typeface="+mn-ea"/>
              <a:cs typeface="+mn-cs"/>
            </a:rPr>
            <a:t>Beginnen Sie zunächst in dem Tabellenblatt "Umsatzdaten", in dem Sie Ihre eigenen, Ihnen vorliegenden Umsatzdaten mit den Anforderungen der dargestellten Spalten anhand der 20 Beispieldatensätze und der Spaltenköpfe verifizieren. Die Spalten "Kundenname" und Netto-Umsatz sind zwingend notwendig für die weiteren Analysen und dürfen nicht verändert werden. Das aktuelle Datum der Analyse ist nur in diesem Tabellenblatt zu ändern und wird in die übrigen automatisch übernommen. Verifizieren Sie eingefügte Umsätze auf Ganzheitlichkeit und Genauigkeit, indem Sie die Umsatzsummen aus Vorsystemen mit den neu dargestellten Werten vergleichen/überprüfen.</a:t>
          </a:r>
        </a:p>
        <a:p>
          <a:endParaRPr lang="de-DE" sz="1200" b="0" i="0" u="none" strike="noStrike" baseline="0">
            <a:solidFill>
              <a:schemeClr val="dk1"/>
            </a:solidFill>
            <a:effectLst/>
            <a:latin typeface="+mn-lt"/>
            <a:ea typeface="+mn-ea"/>
            <a:cs typeface="+mn-cs"/>
          </a:endParaRPr>
        </a:p>
        <a:p>
          <a:r>
            <a:rPr lang="de-DE" sz="1200" b="0" i="0" u="none" strike="noStrike" baseline="0">
              <a:solidFill>
                <a:schemeClr val="dk1"/>
              </a:solidFill>
              <a:effectLst/>
              <a:latin typeface="+mn-lt"/>
              <a:ea typeface="+mn-ea"/>
              <a:cs typeface="+mn-cs"/>
            </a:rPr>
            <a:t>In der Pareto-Analyse können Kundenname eingetragen werden. Diese müssen exakt der Schreibweise in den Umsatzdaten entsprechen, um eine vollständige Übernahme der Umsätze zu gewährleisten. Verifizieren Sie den berechneten und übernommenen Umsatz anhand der Check-Summe, welche NULL entsprechen muss. Fügen Sie für die dargestellten Großkunden sowie den Rest (Sonstige) die Plan-Umsätze ein, damit weitere Vergleiche möglich sind.</a:t>
          </a:r>
        </a:p>
        <a:p>
          <a:endParaRPr lang="de-DE" sz="1200" b="0" i="0" u="none" strike="noStrike" baseline="0">
            <a:solidFill>
              <a:schemeClr val="dk1"/>
            </a:solidFill>
            <a:effectLst/>
            <a:latin typeface="+mn-lt"/>
            <a:ea typeface="+mn-ea"/>
            <a:cs typeface="+mn-cs"/>
          </a:endParaRPr>
        </a:p>
        <a:p>
          <a:r>
            <a:rPr lang="de-DE" sz="1200" b="0" i="0" u="none" strike="noStrike" baseline="0">
              <a:solidFill>
                <a:schemeClr val="dk1"/>
              </a:solidFill>
              <a:effectLst/>
              <a:latin typeface="+mn-lt"/>
              <a:ea typeface="+mn-ea"/>
              <a:cs typeface="+mn-cs"/>
            </a:rPr>
            <a:t>Im Kreisdiagramm können je nach vorliegenden Umsatzdaten Anpassungen an der Darstellung notwendig sein. Diese können in den üblichen Einstellung der Excel-Grafik vorgenommen werden.</a:t>
          </a:r>
        </a:p>
        <a:p>
          <a:endParaRPr lang="de-DE" sz="1200" b="0" i="0" u="none" strike="noStrike" baseline="0">
            <a:solidFill>
              <a:schemeClr val="dk1"/>
            </a:solidFill>
            <a:effectLst/>
            <a:latin typeface="+mn-lt"/>
            <a:ea typeface="+mn-ea"/>
            <a:cs typeface="+mn-cs"/>
          </a:endParaRPr>
        </a:p>
        <a:p>
          <a:r>
            <a:rPr lang="de-DE" sz="1200" b="0" i="0" u="none" strike="noStrike" baseline="0">
              <a:solidFill>
                <a:schemeClr val="dk1"/>
              </a:solidFill>
              <a:effectLst/>
              <a:latin typeface="+mn-lt"/>
              <a:ea typeface="+mn-ea"/>
              <a:cs typeface="+mn-cs"/>
            </a:rPr>
            <a:t>Im Plan-Ist-Vergleich kann es je nach den vorliegenden Umsatzdaten notwendig sein, die Darstellungsfaktoren anzupassen. Erhöhen oder verringern Sie den jeweiligen Wert der beiden Darstellungsvarianten, um Ihre Darstellung für die Breite der Grafik zu optimieren.</a:t>
          </a:r>
        </a:p>
        <a:p>
          <a:endParaRPr lang="de-DE" sz="1200" b="0" i="0" u="none" strike="noStrike">
            <a:solidFill>
              <a:schemeClr val="dk1"/>
            </a:solidFill>
            <a:effectLst/>
            <a:latin typeface="+mn-lt"/>
            <a:ea typeface="+mn-ea"/>
            <a:cs typeface="+mn-cs"/>
          </a:endParaRPr>
        </a:p>
        <a:p>
          <a:r>
            <a:rPr lang="de-DE" sz="1200" b="1" i="0" u="none" strike="noStrike">
              <a:solidFill>
                <a:schemeClr val="dk1"/>
              </a:solidFill>
              <a:effectLst/>
              <a:latin typeface="+mn-lt"/>
              <a:ea typeface="+mn-ea"/>
              <a:cs typeface="+mn-cs"/>
            </a:rPr>
            <a:t>Hilfe notwendig? </a:t>
          </a:r>
          <a:r>
            <a:rPr lang="de-DE" sz="1200" b="0" i="0">
              <a:solidFill>
                <a:schemeClr val="dk1"/>
              </a:solidFill>
              <a:effectLst/>
              <a:latin typeface="+mn-lt"/>
              <a:ea typeface="+mn-ea"/>
              <a:cs typeface="+mn-cs"/>
            </a:rPr>
            <a:t>Für </a:t>
          </a:r>
          <a:r>
            <a:rPr lang="de-DE" sz="1200" b="1" i="0">
              <a:solidFill>
                <a:schemeClr val="dk1"/>
              </a:solidFill>
              <a:effectLst/>
              <a:latin typeface="+mn-lt"/>
              <a:ea typeface="+mn-ea"/>
              <a:cs typeface="+mn-cs"/>
            </a:rPr>
            <a:t>kleines Geld </a:t>
          </a:r>
          <a:r>
            <a:rPr lang="de-DE" sz="1200" b="0" i="0">
              <a:solidFill>
                <a:schemeClr val="dk1"/>
              </a:solidFill>
              <a:effectLst/>
              <a:latin typeface="+mn-lt"/>
              <a:ea typeface="+mn-ea"/>
              <a:cs typeface="+mn-cs"/>
            </a:rPr>
            <a:t>bieten wir </a:t>
          </a:r>
          <a:r>
            <a:rPr lang="de-DE" sz="1200" b="0" i="0" baseline="0">
              <a:solidFill>
                <a:schemeClr val="dk1"/>
              </a:solidFill>
              <a:effectLst/>
              <a:latin typeface="+mn-lt"/>
              <a:ea typeface="+mn-ea"/>
              <a:cs typeface="+mn-cs"/>
            </a:rPr>
            <a:t>betriebswirtschaftlice </a:t>
          </a:r>
          <a:r>
            <a:rPr lang="de-DE" sz="1200" b="1" i="0" baseline="0">
              <a:solidFill>
                <a:schemeClr val="dk1"/>
              </a:solidFill>
              <a:effectLst/>
              <a:latin typeface="+mn-lt"/>
              <a:ea typeface="+mn-ea"/>
              <a:cs typeface="+mn-cs"/>
            </a:rPr>
            <a:t>Beratung</a:t>
          </a:r>
          <a:r>
            <a:rPr lang="de-DE" sz="1200" b="0" i="0" baseline="0">
              <a:solidFill>
                <a:schemeClr val="dk1"/>
              </a:solidFill>
              <a:effectLst/>
              <a:latin typeface="+mn-lt"/>
              <a:ea typeface="+mn-ea"/>
              <a:cs typeface="+mn-cs"/>
            </a:rPr>
            <a:t> und </a:t>
          </a:r>
          <a:r>
            <a:rPr lang="de-DE" sz="1200" b="1" i="0" baseline="0">
              <a:solidFill>
                <a:schemeClr val="dk1"/>
              </a:solidFill>
              <a:effectLst/>
              <a:latin typeface="+mn-lt"/>
              <a:ea typeface="+mn-ea"/>
              <a:cs typeface="+mn-cs"/>
            </a:rPr>
            <a:t>Erweiterungen</a:t>
          </a:r>
          <a:r>
            <a:rPr lang="de-DE" sz="1200" b="0" i="0" baseline="0">
              <a:solidFill>
                <a:schemeClr val="dk1"/>
              </a:solidFill>
              <a:effectLst/>
              <a:latin typeface="+mn-lt"/>
              <a:ea typeface="+mn-ea"/>
              <a:cs typeface="+mn-cs"/>
            </a:rPr>
            <a:t> oder </a:t>
          </a:r>
          <a:r>
            <a:rPr lang="de-DE" sz="1200" b="1" i="0" baseline="0">
              <a:solidFill>
                <a:schemeClr val="dk1"/>
              </a:solidFill>
              <a:effectLst/>
              <a:latin typeface="+mn-lt"/>
              <a:ea typeface="+mn-ea"/>
              <a:cs typeface="+mn-cs"/>
            </a:rPr>
            <a:t>Anpassungen</a:t>
          </a:r>
          <a:r>
            <a:rPr lang="de-DE" sz="1200" b="0" i="0" baseline="0">
              <a:solidFill>
                <a:schemeClr val="dk1"/>
              </a:solidFill>
              <a:effectLst/>
              <a:latin typeface="+mn-lt"/>
              <a:ea typeface="+mn-ea"/>
              <a:cs typeface="+mn-cs"/>
            </a:rPr>
            <a:t> des Tools an Ihre Systemumgebung.</a:t>
          </a:r>
          <a:endParaRPr lang="de-DE" sz="1200">
            <a:effectLst/>
          </a:endParaRPr>
        </a:p>
      </xdr:txBody>
    </xdr:sp>
    <xdr:clientData/>
  </xdr:twoCellAnchor>
  <xdr:twoCellAnchor>
    <xdr:from>
      <xdr:col>9</xdr:col>
      <xdr:colOff>581025</xdr:colOff>
      <xdr:row>189</xdr:row>
      <xdr:rowOff>9525</xdr:rowOff>
    </xdr:from>
    <xdr:to>
      <xdr:col>9</xdr:col>
      <xdr:colOff>666750</xdr:colOff>
      <xdr:row>189</xdr:row>
      <xdr:rowOff>153525</xdr:rowOff>
    </xdr:to>
    <xdr:sp macro="" textlink="">
      <xdr:nvSpPr>
        <xdr:cNvPr id="5" name="Pfeil nach oben 4">
          <a:hlinkClick xmlns:r="http://schemas.openxmlformats.org/officeDocument/2006/relationships" r:id="rId3"/>
          <a:extLst>
            <a:ext uri="{FF2B5EF4-FFF2-40B4-BE49-F238E27FC236}">
              <a16:creationId xmlns:a16="http://schemas.microsoft.com/office/drawing/2014/main" id="{00000000-0008-0000-0C00-000005000000}"/>
            </a:ext>
          </a:extLst>
        </xdr:cNvPr>
        <xdr:cNvSpPr/>
      </xdr:nvSpPr>
      <xdr:spPr>
        <a:xfrm>
          <a:off x="9134475" y="69684900"/>
          <a:ext cx="85725" cy="144000"/>
        </a:xfrm>
        <a:prstGeom prst="upArrow">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7" Type="http://schemas.openxmlformats.org/officeDocument/2006/relationships/comments" Target="../comments3.xml"/><Relationship Id="rId2" Type="http://schemas.openxmlformats.org/officeDocument/2006/relationships/printerSettings" Target="../printerSettings/printerSettings4.bin"/><Relationship Id="rId1" Type="http://schemas.openxmlformats.org/officeDocument/2006/relationships/hyperlink" Target="https://www.controllerspielwiese.de/" TargetMode="External"/><Relationship Id="rId6" Type="http://schemas.openxmlformats.org/officeDocument/2006/relationships/image" Target="../media/image2.emf"/><Relationship Id="rId5" Type="http://schemas.openxmlformats.org/officeDocument/2006/relationships/oleObject" Target="../embeddings/oleObject1.bin"/><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https://www.controllerspielwiese.de/inhalte/toolbox/berichtsvorlagen.php" TargetMode="External"/><Relationship Id="rId7" Type="http://schemas.openxmlformats.org/officeDocument/2006/relationships/printerSettings" Target="../printerSettings/printerSettings5.bin"/><Relationship Id="rId2" Type="http://schemas.openxmlformats.org/officeDocument/2006/relationships/hyperlink" Target="mailto:Service@ControllerSpielwiese.de?subject=Ich%20m&#246;chte%20das%20Excel-Tool%20Umsatzanalyse%20%20f&#252;r%20EUR%206,98%20erwerben" TargetMode="External"/><Relationship Id="rId1" Type="http://schemas.openxmlformats.org/officeDocument/2006/relationships/hyperlink" Target="https://www.controllerspielwiese.de/inhalte/wir/formular-mitglied-werden.php" TargetMode="External"/><Relationship Id="rId6" Type="http://schemas.openxmlformats.org/officeDocument/2006/relationships/hyperlink" Target="mailto:Service@ControllerSpielwiese.de?subject=Excel-Tool%20Umsatzanalyse%20Gro&#223;kunden%20f&#252;r%20EUR%204,99%20erwerben" TargetMode="External"/><Relationship Id="rId5" Type="http://schemas.openxmlformats.org/officeDocument/2006/relationships/hyperlink" Target="https://www.controllerspielwiese.de/inhalte/toolbox/bilanzkennzahlen.php" TargetMode="External"/><Relationship Id="rId4" Type="http://schemas.openxmlformats.org/officeDocument/2006/relationships/hyperlink" Target="https://ko-fi.com/controllerspielwie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000"/>
  <sheetViews>
    <sheetView workbookViewId="0">
      <pane ySplit="9" topLeftCell="A10" activePane="bottomLeft" state="frozen"/>
      <selection pane="bottomLeft" activeCell="U1" sqref="U1"/>
    </sheetView>
  </sheetViews>
  <sheetFormatPr baseColWidth="10" defaultColWidth="11.42578125" defaultRowHeight="15" outlineLevelCol="1" x14ac:dyDescent="0.25"/>
  <cols>
    <col min="1" max="1" width="0.7109375" style="15" customWidth="1"/>
    <col min="2" max="2" width="9.85546875" style="15" customWidth="1"/>
    <col min="3" max="3" width="10.5703125" style="15" customWidth="1"/>
    <col min="4" max="4" width="9.28515625" style="15" bestFit="1" customWidth="1"/>
    <col min="5" max="5" width="15.42578125" style="15" customWidth="1"/>
    <col min="6" max="6" width="8.85546875" style="15" customWidth="1"/>
    <col min="7" max="9" width="5.7109375" style="15" customWidth="1" outlineLevel="1"/>
    <col min="10" max="10" width="18.7109375" style="15" customWidth="1"/>
    <col min="11" max="11" width="9" style="15" customWidth="1"/>
    <col min="12" max="12" width="9.140625" style="15" customWidth="1"/>
    <col min="13" max="13" width="8" style="15" customWidth="1"/>
    <col min="14" max="16" width="5.7109375" style="15" customWidth="1" outlineLevel="1"/>
    <col min="17" max="18" width="13.140625" style="15" customWidth="1"/>
    <col min="19" max="19" width="14.140625" style="15" customWidth="1"/>
    <col min="20" max="20" width="5.7109375" style="15" customWidth="1" outlineLevel="1"/>
    <col min="21" max="21" width="2" style="15" customWidth="1"/>
    <col min="22" max="16384" width="11.42578125" style="15"/>
  </cols>
  <sheetData>
    <row r="1" spans="1:20" ht="2.25" customHeight="1" x14ac:dyDescent="0.25">
      <c r="A1" s="1"/>
      <c r="B1" s="1"/>
      <c r="C1" s="1"/>
      <c r="D1" s="1"/>
      <c r="E1" s="1"/>
      <c r="F1" s="1"/>
      <c r="G1" s="1"/>
      <c r="H1" s="1"/>
      <c r="I1" s="1"/>
      <c r="J1" s="1"/>
      <c r="K1" s="1"/>
      <c r="L1" s="1"/>
      <c r="M1" s="1"/>
      <c r="N1" s="1"/>
      <c r="O1" s="1"/>
      <c r="P1" s="1"/>
      <c r="Q1" s="1"/>
      <c r="R1" s="1"/>
      <c r="S1" s="1"/>
      <c r="T1" s="1"/>
    </row>
    <row r="2" spans="1:20" ht="21" x14ac:dyDescent="0.35">
      <c r="A2" s="1"/>
      <c r="B2" s="79" t="s">
        <v>197</v>
      </c>
      <c r="C2" s="2"/>
      <c r="D2" s="2"/>
      <c r="E2" s="3"/>
      <c r="F2" s="3"/>
      <c r="G2" s="3"/>
      <c r="H2" s="3"/>
      <c r="I2" s="3"/>
      <c r="J2" s="3"/>
      <c r="K2" s="3"/>
      <c r="L2" s="3"/>
      <c r="M2" s="3"/>
      <c r="N2" s="3"/>
      <c r="O2" s="3"/>
      <c r="P2" s="3"/>
      <c r="Q2" s="3"/>
      <c r="R2" s="3"/>
      <c r="S2" s="3"/>
      <c r="T2" s="3"/>
    </row>
    <row r="3" spans="1:20" ht="15.75" x14ac:dyDescent="0.25">
      <c r="A3" s="1"/>
      <c r="B3" s="4" t="s">
        <v>0</v>
      </c>
      <c r="C3" s="66">
        <v>72688</v>
      </c>
      <c r="D3" s="6"/>
      <c r="E3" s="4"/>
      <c r="F3" s="4"/>
      <c r="G3" s="4"/>
      <c r="H3" s="4"/>
      <c r="I3" s="4"/>
      <c r="J3" s="4"/>
      <c r="K3" s="4"/>
      <c r="L3" s="4"/>
      <c r="M3" s="4"/>
      <c r="N3" s="4"/>
      <c r="O3" s="4"/>
      <c r="P3" s="4"/>
      <c r="Q3" s="80"/>
      <c r="R3" s="80"/>
      <c r="S3" s="80"/>
      <c r="T3" s="80"/>
    </row>
    <row r="4" spans="1:20" ht="12.75" customHeight="1" x14ac:dyDescent="0.25">
      <c r="A4" s="1"/>
      <c r="B4" s="7"/>
      <c r="C4" s="8"/>
      <c r="D4" s="8"/>
      <c r="E4" s="10"/>
      <c r="F4" s="10"/>
      <c r="G4" s="10"/>
      <c r="H4" s="10"/>
      <c r="I4" s="10"/>
      <c r="J4" s="10"/>
      <c r="K4" s="10"/>
      <c r="L4" s="10"/>
      <c r="M4" s="10"/>
      <c r="N4" s="10"/>
      <c r="O4" s="10"/>
      <c r="P4" s="10"/>
      <c r="Q4" s="8"/>
      <c r="R4" s="8"/>
      <c r="S4" s="8"/>
      <c r="T4" s="81"/>
    </row>
    <row r="5" spans="1:20" ht="6" customHeight="1" x14ac:dyDescent="0.25">
      <c r="A5" s="1"/>
      <c r="B5" s="1"/>
      <c r="C5" s="1"/>
      <c r="D5" s="1"/>
      <c r="E5" s="1"/>
      <c r="F5" s="1"/>
      <c r="G5" s="1"/>
      <c r="H5" s="1"/>
      <c r="I5" s="1"/>
      <c r="J5" s="1"/>
      <c r="K5" s="1"/>
      <c r="L5" s="1"/>
      <c r="M5" s="1"/>
      <c r="N5" s="1"/>
      <c r="O5" s="1"/>
      <c r="P5" s="1"/>
      <c r="Q5" s="1"/>
      <c r="R5" s="1"/>
      <c r="S5" s="1"/>
      <c r="T5" s="1"/>
    </row>
    <row r="6" spans="1:20" s="20" customFormat="1" x14ac:dyDescent="0.25">
      <c r="A6" s="148"/>
      <c r="B6" s="82" t="s">
        <v>40</v>
      </c>
      <c r="C6" s="83" t="s">
        <v>93</v>
      </c>
      <c r="D6" s="83"/>
      <c r="E6" s="83"/>
      <c r="F6" s="83"/>
      <c r="G6" s="83"/>
      <c r="H6" s="83"/>
      <c r="I6" s="83"/>
      <c r="J6" s="83"/>
      <c r="K6" s="83"/>
      <c r="L6" s="83"/>
      <c r="M6" s="83"/>
      <c r="N6" s="83"/>
      <c r="O6" s="83"/>
      <c r="P6" s="83"/>
      <c r="Q6" s="84">
        <f>SUBTOTAL(9,Q10:Q1000)</f>
        <v>799</v>
      </c>
      <c r="R6" s="85"/>
      <c r="S6" s="85">
        <f>SUBTOTAL(9,S10:S1000)</f>
        <v>72930</v>
      </c>
      <c r="T6" s="86"/>
    </row>
    <row r="7" spans="1:20" ht="6" customHeight="1" x14ac:dyDescent="0.25">
      <c r="A7" s="1"/>
      <c r="B7" s="1"/>
      <c r="C7" s="1"/>
      <c r="D7" s="1"/>
      <c r="E7" s="1"/>
      <c r="F7" s="1"/>
      <c r="G7" s="1"/>
      <c r="H7" s="1"/>
      <c r="I7" s="1"/>
      <c r="J7" s="1"/>
      <c r="K7" s="1"/>
      <c r="L7" s="1"/>
      <c r="M7" s="1"/>
      <c r="N7" s="1"/>
      <c r="O7" s="1"/>
      <c r="P7" s="1"/>
      <c r="Q7" s="1"/>
      <c r="R7" s="1"/>
      <c r="S7" s="1"/>
      <c r="T7" s="1"/>
    </row>
    <row r="8" spans="1:20" ht="28.5" customHeight="1" x14ac:dyDescent="0.25">
      <c r="A8" s="1"/>
      <c r="B8" s="149" t="s">
        <v>94</v>
      </c>
      <c r="C8" s="150" t="s">
        <v>41</v>
      </c>
      <c r="D8" s="151" t="s">
        <v>95</v>
      </c>
      <c r="E8" s="150" t="s">
        <v>68</v>
      </c>
      <c r="F8" s="151" t="s">
        <v>198</v>
      </c>
      <c r="G8" s="152" t="s">
        <v>69</v>
      </c>
      <c r="H8" s="152" t="s">
        <v>69</v>
      </c>
      <c r="I8" s="152" t="s">
        <v>69</v>
      </c>
      <c r="J8" s="151" t="s">
        <v>96</v>
      </c>
      <c r="K8" s="151" t="s">
        <v>97</v>
      </c>
      <c r="L8" s="151" t="s">
        <v>98</v>
      </c>
      <c r="M8" s="151" t="s">
        <v>99</v>
      </c>
      <c r="N8" s="152" t="s">
        <v>69</v>
      </c>
      <c r="O8" s="152" t="s">
        <v>69</v>
      </c>
      <c r="P8" s="152" t="s">
        <v>69</v>
      </c>
      <c r="Q8" s="151" t="s">
        <v>100</v>
      </c>
      <c r="R8" s="151" t="s">
        <v>101</v>
      </c>
      <c r="S8" s="151" t="s">
        <v>102</v>
      </c>
      <c r="T8" s="152" t="s">
        <v>69</v>
      </c>
    </row>
    <row r="9" spans="1:20" ht="7.5" customHeight="1" x14ac:dyDescent="0.25">
      <c r="A9" s="1"/>
      <c r="B9" s="153"/>
      <c r="C9" s="1"/>
      <c r="D9" s="1"/>
      <c r="E9" s="1"/>
      <c r="F9" s="1"/>
      <c r="G9" s="1"/>
      <c r="H9" s="1"/>
      <c r="I9" s="1"/>
      <c r="J9" s="1"/>
      <c r="K9" s="1"/>
      <c r="L9" s="1"/>
      <c r="M9" s="1"/>
      <c r="N9" s="1"/>
      <c r="O9" s="1"/>
      <c r="P9" s="1"/>
      <c r="Q9" s="1"/>
      <c r="R9" s="1"/>
      <c r="S9" s="1"/>
      <c r="T9" s="1"/>
    </row>
    <row r="10" spans="1:20" x14ac:dyDescent="0.25">
      <c r="A10" s="1"/>
      <c r="B10" s="21">
        <v>72686</v>
      </c>
      <c r="C10" s="22">
        <v>1001256</v>
      </c>
      <c r="D10" s="22" t="s">
        <v>104</v>
      </c>
      <c r="E10" s="15" t="s">
        <v>70</v>
      </c>
      <c r="G10" s="1"/>
      <c r="H10" s="1"/>
      <c r="I10" s="1"/>
      <c r="N10" s="1"/>
      <c r="O10" s="1"/>
      <c r="P10" s="1"/>
      <c r="Q10" s="62">
        <v>100</v>
      </c>
      <c r="R10" s="63">
        <v>250</v>
      </c>
      <c r="S10" s="154">
        <f>Q10*R10</f>
        <v>25000</v>
      </c>
      <c r="T10" s="155"/>
    </row>
    <row r="11" spans="1:20" x14ac:dyDescent="0.25">
      <c r="A11" s="1"/>
      <c r="B11" s="21">
        <v>72686</v>
      </c>
      <c r="C11" s="22">
        <v>1001257</v>
      </c>
      <c r="D11" s="22" t="s">
        <v>104</v>
      </c>
      <c r="E11" s="15" t="s">
        <v>71</v>
      </c>
      <c r="G11" s="1"/>
      <c r="H11" s="1"/>
      <c r="I11" s="1"/>
      <c r="N11" s="1"/>
      <c r="O11" s="1"/>
      <c r="P11" s="1"/>
      <c r="Q11" s="62">
        <v>120</v>
      </c>
      <c r="R11" s="63">
        <v>200</v>
      </c>
      <c r="S11" s="154">
        <f t="shared" ref="S11:S29" si="0">Q11*R11</f>
        <v>24000</v>
      </c>
      <c r="T11" s="155"/>
    </row>
    <row r="12" spans="1:20" x14ac:dyDescent="0.25">
      <c r="A12" s="1"/>
      <c r="B12" s="21">
        <v>72686</v>
      </c>
      <c r="C12" s="22">
        <v>1001258</v>
      </c>
      <c r="D12" s="22" t="s">
        <v>104</v>
      </c>
      <c r="E12" s="15" t="s">
        <v>72</v>
      </c>
      <c r="G12" s="1"/>
      <c r="H12" s="1"/>
      <c r="I12" s="1"/>
      <c r="N12" s="1"/>
      <c r="O12" s="1"/>
      <c r="P12" s="1"/>
      <c r="Q12" s="62">
        <v>85</v>
      </c>
      <c r="R12" s="63">
        <v>80</v>
      </c>
      <c r="S12" s="154">
        <f t="shared" si="0"/>
        <v>6800</v>
      </c>
      <c r="T12" s="155"/>
    </row>
    <row r="13" spans="1:20" x14ac:dyDescent="0.25">
      <c r="A13" s="1"/>
      <c r="B13" s="21">
        <v>72686</v>
      </c>
      <c r="C13" s="22">
        <v>1001259</v>
      </c>
      <c r="D13" s="22" t="s">
        <v>104</v>
      </c>
      <c r="E13" s="15" t="s">
        <v>73</v>
      </c>
      <c r="G13" s="1"/>
      <c r="H13" s="1"/>
      <c r="I13" s="1"/>
      <c r="N13" s="1"/>
      <c r="O13" s="1"/>
      <c r="P13" s="1"/>
      <c r="Q13" s="62">
        <v>60</v>
      </c>
      <c r="R13" s="63">
        <v>90</v>
      </c>
      <c r="S13" s="154">
        <f t="shared" si="0"/>
        <v>5400</v>
      </c>
      <c r="T13" s="155"/>
    </row>
    <row r="14" spans="1:20" x14ac:dyDescent="0.25">
      <c r="A14" s="1"/>
      <c r="B14" s="21">
        <v>72686</v>
      </c>
      <c r="C14" s="22">
        <v>1001260</v>
      </c>
      <c r="D14" s="22" t="s">
        <v>104</v>
      </c>
      <c r="E14" s="15" t="s">
        <v>74</v>
      </c>
      <c r="G14" s="1"/>
      <c r="H14" s="1"/>
      <c r="I14" s="1"/>
      <c r="N14" s="1"/>
      <c r="O14" s="1"/>
      <c r="P14" s="1"/>
      <c r="Q14" s="62">
        <v>54</v>
      </c>
      <c r="R14" s="63">
        <v>75</v>
      </c>
      <c r="S14" s="154">
        <f t="shared" si="0"/>
        <v>4050</v>
      </c>
      <c r="T14" s="155"/>
    </row>
    <row r="15" spans="1:20" x14ac:dyDescent="0.25">
      <c r="A15" s="1"/>
      <c r="B15" s="21">
        <v>72686</v>
      </c>
      <c r="C15" s="22">
        <v>1001261</v>
      </c>
      <c r="D15" s="22" t="s">
        <v>104</v>
      </c>
      <c r="E15" s="15" t="s">
        <v>75</v>
      </c>
      <c r="G15" s="1"/>
      <c r="H15" s="1"/>
      <c r="I15" s="1"/>
      <c r="N15" s="1"/>
      <c r="O15" s="1"/>
      <c r="P15" s="1"/>
      <c r="Q15" s="62">
        <v>50</v>
      </c>
      <c r="R15" s="63">
        <v>20</v>
      </c>
      <c r="S15" s="154">
        <f t="shared" si="0"/>
        <v>1000</v>
      </c>
      <c r="T15" s="155"/>
    </row>
    <row r="16" spans="1:20" x14ac:dyDescent="0.25">
      <c r="A16" s="1"/>
      <c r="B16" s="21">
        <v>72686</v>
      </c>
      <c r="C16" s="22">
        <v>1001262</v>
      </c>
      <c r="D16" s="22" t="s">
        <v>104</v>
      </c>
      <c r="E16" s="15" t="s">
        <v>76</v>
      </c>
      <c r="G16" s="1"/>
      <c r="H16" s="1"/>
      <c r="I16" s="1"/>
      <c r="N16" s="1"/>
      <c r="O16" s="1"/>
      <c r="P16" s="1"/>
      <c r="Q16" s="62">
        <v>34</v>
      </c>
      <c r="R16" s="63">
        <v>20</v>
      </c>
      <c r="S16" s="154">
        <f t="shared" si="0"/>
        <v>680</v>
      </c>
      <c r="T16" s="155"/>
    </row>
    <row r="17" spans="1:20" x14ac:dyDescent="0.25">
      <c r="A17" s="1"/>
      <c r="B17" s="21">
        <v>72686</v>
      </c>
      <c r="C17" s="22">
        <v>1001263</v>
      </c>
      <c r="D17" s="22" t="s">
        <v>104</v>
      </c>
      <c r="E17" s="15" t="s">
        <v>77</v>
      </c>
      <c r="G17" s="1"/>
      <c r="H17" s="1"/>
      <c r="I17" s="1"/>
      <c r="N17" s="1"/>
      <c r="O17" s="1"/>
      <c r="P17" s="1"/>
      <c r="Q17" s="62">
        <v>45</v>
      </c>
      <c r="R17" s="63">
        <v>20</v>
      </c>
      <c r="S17" s="154">
        <f t="shared" si="0"/>
        <v>900</v>
      </c>
      <c r="T17" s="155"/>
    </row>
    <row r="18" spans="1:20" x14ac:dyDescent="0.25">
      <c r="A18" s="1"/>
      <c r="B18" s="21">
        <v>72686</v>
      </c>
      <c r="C18" s="22">
        <v>1001264</v>
      </c>
      <c r="D18" s="22" t="s">
        <v>104</v>
      </c>
      <c r="E18" s="15" t="s">
        <v>78</v>
      </c>
      <c r="G18" s="1"/>
      <c r="H18" s="1"/>
      <c r="I18" s="1"/>
      <c r="N18" s="1"/>
      <c r="O18" s="1"/>
      <c r="P18" s="1"/>
      <c r="Q18" s="62">
        <v>50</v>
      </c>
      <c r="R18" s="63">
        <v>20</v>
      </c>
      <c r="S18" s="154">
        <f t="shared" si="0"/>
        <v>1000</v>
      </c>
      <c r="T18" s="155"/>
    </row>
    <row r="19" spans="1:20" x14ac:dyDescent="0.25">
      <c r="A19" s="1"/>
      <c r="B19" s="21">
        <v>72686</v>
      </c>
      <c r="C19" s="22">
        <v>1001265</v>
      </c>
      <c r="D19" s="22" t="s">
        <v>104</v>
      </c>
      <c r="E19" s="15" t="s">
        <v>79</v>
      </c>
      <c r="G19" s="1"/>
      <c r="H19" s="1"/>
      <c r="I19" s="1"/>
      <c r="N19" s="1"/>
      <c r="O19" s="1"/>
      <c r="P19" s="1"/>
      <c r="Q19" s="62">
        <v>20</v>
      </c>
      <c r="R19" s="63">
        <v>20</v>
      </c>
      <c r="S19" s="154">
        <f t="shared" si="0"/>
        <v>400</v>
      </c>
      <c r="T19" s="155"/>
    </row>
    <row r="20" spans="1:20" x14ac:dyDescent="0.25">
      <c r="A20" s="1"/>
      <c r="B20" s="21">
        <v>72686</v>
      </c>
      <c r="C20" s="22">
        <v>1001266</v>
      </c>
      <c r="D20" s="22" t="s">
        <v>104</v>
      </c>
      <c r="E20" s="15" t="s">
        <v>80</v>
      </c>
      <c r="G20" s="1"/>
      <c r="H20" s="1"/>
      <c r="I20" s="1"/>
      <c r="N20" s="1"/>
      <c r="O20" s="1"/>
      <c r="P20" s="1"/>
      <c r="Q20" s="62">
        <v>10</v>
      </c>
      <c r="R20" s="63">
        <v>20</v>
      </c>
      <c r="S20" s="154">
        <f t="shared" si="0"/>
        <v>200</v>
      </c>
      <c r="T20" s="155"/>
    </row>
    <row r="21" spans="1:20" x14ac:dyDescent="0.25">
      <c r="A21" s="1"/>
      <c r="B21" s="21">
        <v>72686</v>
      </c>
      <c r="C21" s="22">
        <v>1001267</v>
      </c>
      <c r="D21" s="22" t="s">
        <v>104</v>
      </c>
      <c r="E21" s="15" t="s">
        <v>81</v>
      </c>
      <c r="G21" s="1"/>
      <c r="H21" s="1"/>
      <c r="I21" s="1"/>
      <c r="N21" s="1"/>
      <c r="O21" s="1"/>
      <c r="P21" s="1"/>
      <c r="Q21" s="62">
        <v>10</v>
      </c>
      <c r="R21" s="63">
        <v>20</v>
      </c>
      <c r="S21" s="154">
        <f t="shared" si="0"/>
        <v>200</v>
      </c>
      <c r="T21" s="155"/>
    </row>
    <row r="22" spans="1:20" x14ac:dyDescent="0.25">
      <c r="A22" s="1"/>
      <c r="B22" s="21">
        <v>72687</v>
      </c>
      <c r="C22" s="22">
        <v>1001268</v>
      </c>
      <c r="D22" s="22" t="s">
        <v>104</v>
      </c>
      <c r="E22" s="15" t="s">
        <v>82</v>
      </c>
      <c r="G22" s="1"/>
      <c r="H22" s="1"/>
      <c r="I22" s="1"/>
      <c r="N22" s="1"/>
      <c r="O22" s="1"/>
      <c r="P22" s="1"/>
      <c r="Q22" s="62">
        <v>10</v>
      </c>
      <c r="R22" s="63">
        <v>20</v>
      </c>
      <c r="S22" s="154">
        <f t="shared" si="0"/>
        <v>200</v>
      </c>
      <c r="T22" s="155"/>
    </row>
    <row r="23" spans="1:20" x14ac:dyDescent="0.25">
      <c r="A23" s="1"/>
      <c r="B23" s="21">
        <v>72688</v>
      </c>
      <c r="C23" s="22">
        <v>1001269</v>
      </c>
      <c r="D23" s="22" t="s">
        <v>103</v>
      </c>
      <c r="E23" s="15" t="s">
        <v>83</v>
      </c>
      <c r="G23" s="1"/>
      <c r="H23" s="1"/>
      <c r="I23" s="1"/>
      <c r="N23" s="1"/>
      <c r="O23" s="1"/>
      <c r="P23" s="1"/>
      <c r="Q23" s="62">
        <v>1</v>
      </c>
      <c r="R23" s="63">
        <v>100</v>
      </c>
      <c r="S23" s="154">
        <f t="shared" si="0"/>
        <v>100</v>
      </c>
      <c r="T23" s="155"/>
    </row>
    <row r="24" spans="1:20" x14ac:dyDescent="0.25">
      <c r="A24" s="1"/>
      <c r="B24" s="21">
        <v>72689</v>
      </c>
      <c r="C24" s="22">
        <v>1001270</v>
      </c>
      <c r="D24" s="22" t="s">
        <v>104</v>
      </c>
      <c r="E24" s="15" t="s">
        <v>84</v>
      </c>
      <c r="G24" s="1"/>
      <c r="H24" s="1"/>
      <c r="I24" s="1"/>
      <c r="N24" s="1"/>
      <c r="O24" s="1"/>
      <c r="P24" s="1"/>
      <c r="Q24" s="62">
        <v>10</v>
      </c>
      <c r="R24" s="63">
        <v>20</v>
      </c>
      <c r="S24" s="154">
        <f t="shared" si="0"/>
        <v>200</v>
      </c>
      <c r="T24" s="155"/>
    </row>
    <row r="25" spans="1:20" x14ac:dyDescent="0.25">
      <c r="A25" s="1"/>
      <c r="B25" s="21">
        <v>72690</v>
      </c>
      <c r="C25" s="22">
        <v>1001271</v>
      </c>
      <c r="D25" s="22" t="s">
        <v>104</v>
      </c>
      <c r="E25" s="15" t="s">
        <v>85</v>
      </c>
      <c r="G25" s="1"/>
      <c r="H25" s="1"/>
      <c r="I25" s="1"/>
      <c r="N25" s="1"/>
      <c r="O25" s="1"/>
      <c r="P25" s="1"/>
      <c r="Q25" s="62">
        <v>10</v>
      </c>
      <c r="R25" s="63">
        <v>20</v>
      </c>
      <c r="S25" s="154">
        <f t="shared" si="0"/>
        <v>200</v>
      </c>
      <c r="T25" s="155"/>
    </row>
    <row r="26" spans="1:20" x14ac:dyDescent="0.25">
      <c r="A26" s="1"/>
      <c r="B26" s="21">
        <v>72691</v>
      </c>
      <c r="C26" s="22">
        <v>1001272</v>
      </c>
      <c r="D26" s="22" t="s">
        <v>104</v>
      </c>
      <c r="E26" s="15" t="s">
        <v>86</v>
      </c>
      <c r="G26" s="1"/>
      <c r="H26" s="1"/>
      <c r="I26" s="1"/>
      <c r="N26" s="1"/>
      <c r="O26" s="1"/>
      <c r="P26" s="1"/>
      <c r="Q26" s="62">
        <v>10</v>
      </c>
      <c r="R26" s="63">
        <v>20</v>
      </c>
      <c r="S26" s="154">
        <f t="shared" si="0"/>
        <v>200</v>
      </c>
      <c r="T26" s="155"/>
    </row>
    <row r="27" spans="1:20" x14ac:dyDescent="0.25">
      <c r="A27" s="1"/>
      <c r="B27" s="21">
        <v>72692</v>
      </c>
      <c r="C27" s="22">
        <v>1001273</v>
      </c>
      <c r="D27" s="22" t="s">
        <v>104</v>
      </c>
      <c r="E27" s="15" t="s">
        <v>87</v>
      </c>
      <c r="G27" s="1"/>
      <c r="H27" s="1"/>
      <c r="I27" s="1"/>
      <c r="N27" s="1"/>
      <c r="O27" s="1"/>
      <c r="P27" s="1"/>
      <c r="Q27" s="62">
        <v>10</v>
      </c>
      <c r="R27" s="63">
        <v>20</v>
      </c>
      <c r="S27" s="154">
        <f t="shared" si="0"/>
        <v>200</v>
      </c>
      <c r="T27" s="155"/>
    </row>
    <row r="28" spans="1:20" x14ac:dyDescent="0.25">
      <c r="A28" s="1"/>
      <c r="B28" s="21">
        <v>72693</v>
      </c>
      <c r="C28" s="22">
        <v>1001274</v>
      </c>
      <c r="D28" s="22" t="s">
        <v>104</v>
      </c>
      <c r="E28" s="15" t="s">
        <v>88</v>
      </c>
      <c r="G28" s="1"/>
      <c r="H28" s="1"/>
      <c r="I28" s="1"/>
      <c r="N28" s="1"/>
      <c r="O28" s="1"/>
      <c r="P28" s="1"/>
      <c r="Q28" s="62">
        <v>10</v>
      </c>
      <c r="R28" s="63">
        <v>20</v>
      </c>
      <c r="S28" s="154">
        <f t="shared" si="0"/>
        <v>200</v>
      </c>
      <c r="T28" s="155"/>
    </row>
    <row r="29" spans="1:20" x14ac:dyDescent="0.25">
      <c r="A29" s="1"/>
      <c r="B29" s="21">
        <v>72694</v>
      </c>
      <c r="C29" s="22">
        <v>1001275</v>
      </c>
      <c r="D29" s="22" t="s">
        <v>104</v>
      </c>
      <c r="E29" s="15" t="s">
        <v>89</v>
      </c>
      <c r="G29" s="1"/>
      <c r="H29" s="1"/>
      <c r="I29" s="1"/>
      <c r="N29" s="1"/>
      <c r="O29" s="1"/>
      <c r="P29" s="1"/>
      <c r="Q29" s="62">
        <v>100</v>
      </c>
      <c r="R29" s="63">
        <v>20</v>
      </c>
      <c r="S29" s="154">
        <f t="shared" si="0"/>
        <v>2000</v>
      </c>
      <c r="T29" s="155"/>
    </row>
    <row r="30" spans="1:20" x14ac:dyDescent="0.25">
      <c r="A30" s="1"/>
      <c r="B30" s="21"/>
      <c r="C30" s="22"/>
      <c r="D30" s="22"/>
      <c r="G30" s="1"/>
      <c r="H30" s="1"/>
      <c r="I30" s="1"/>
      <c r="N30" s="1"/>
      <c r="O30" s="1"/>
      <c r="P30" s="1"/>
      <c r="Q30" s="62"/>
      <c r="R30" s="63"/>
      <c r="S30" s="154"/>
      <c r="T30" s="155"/>
    </row>
    <row r="31" spans="1:20" x14ac:dyDescent="0.25">
      <c r="A31" s="1"/>
      <c r="B31" s="21"/>
      <c r="C31" s="22"/>
      <c r="D31" s="22"/>
      <c r="G31" s="1"/>
      <c r="H31" s="1"/>
      <c r="I31" s="1"/>
      <c r="N31" s="1"/>
      <c r="O31" s="1"/>
      <c r="P31" s="1"/>
      <c r="Q31" s="62"/>
      <c r="R31" s="63"/>
      <c r="S31" s="154"/>
      <c r="T31" s="155"/>
    </row>
    <row r="32" spans="1:20" x14ac:dyDescent="0.25">
      <c r="A32" s="1"/>
      <c r="B32" s="21"/>
      <c r="C32" s="22"/>
      <c r="D32" s="22"/>
      <c r="G32" s="1"/>
      <c r="H32" s="1"/>
      <c r="I32" s="1"/>
      <c r="N32" s="1"/>
      <c r="O32" s="1"/>
      <c r="P32" s="1"/>
      <c r="Q32" s="62"/>
      <c r="R32" s="63"/>
      <c r="S32" s="154"/>
      <c r="T32" s="155"/>
    </row>
    <row r="33" spans="1:20" x14ac:dyDescent="0.25">
      <c r="A33" s="1"/>
      <c r="B33" s="21"/>
      <c r="C33" s="22"/>
      <c r="D33" s="22"/>
      <c r="G33" s="1"/>
      <c r="H33" s="1"/>
      <c r="I33" s="1"/>
      <c r="N33" s="1"/>
      <c r="O33" s="1"/>
      <c r="P33" s="1"/>
      <c r="Q33" s="62"/>
      <c r="R33" s="63"/>
      <c r="S33" s="154"/>
      <c r="T33" s="155"/>
    </row>
    <row r="34" spans="1:20" x14ac:dyDescent="0.25">
      <c r="A34" s="1"/>
      <c r="B34" s="21"/>
      <c r="C34" s="22"/>
      <c r="D34" s="22"/>
      <c r="G34" s="1"/>
      <c r="H34" s="1"/>
      <c r="I34" s="1"/>
      <c r="N34" s="1"/>
      <c r="O34" s="1"/>
      <c r="P34" s="1"/>
      <c r="Q34" s="62"/>
      <c r="R34" s="63"/>
      <c r="S34" s="154"/>
      <c r="T34" s="155"/>
    </row>
    <row r="35" spans="1:20" x14ac:dyDescent="0.25">
      <c r="A35" s="1"/>
      <c r="B35" s="21"/>
      <c r="C35" s="22"/>
      <c r="D35" s="22"/>
      <c r="G35" s="1"/>
      <c r="H35" s="1"/>
      <c r="I35" s="1"/>
      <c r="N35" s="1"/>
      <c r="O35" s="1"/>
      <c r="P35" s="1"/>
      <c r="Q35" s="62"/>
      <c r="R35" s="63"/>
      <c r="S35" s="154"/>
      <c r="T35" s="155"/>
    </row>
    <row r="36" spans="1:20" x14ac:dyDescent="0.25">
      <c r="A36" s="1"/>
      <c r="B36" s="21"/>
      <c r="C36" s="22"/>
      <c r="D36" s="22"/>
      <c r="G36" s="1"/>
      <c r="H36" s="1"/>
      <c r="I36" s="1"/>
      <c r="N36" s="1"/>
      <c r="O36" s="1"/>
      <c r="P36" s="1"/>
      <c r="Q36" s="62"/>
      <c r="R36" s="63"/>
      <c r="S36" s="154"/>
      <c r="T36" s="155"/>
    </row>
    <row r="37" spans="1:20" x14ac:dyDescent="0.25">
      <c r="A37" s="1"/>
      <c r="B37" s="21"/>
      <c r="C37" s="22"/>
      <c r="D37" s="22"/>
      <c r="G37" s="1"/>
      <c r="H37" s="1"/>
      <c r="I37" s="1"/>
      <c r="N37" s="1"/>
      <c r="O37" s="1"/>
      <c r="P37" s="1"/>
      <c r="Q37" s="62"/>
      <c r="R37" s="63"/>
      <c r="S37" s="154"/>
      <c r="T37" s="155"/>
    </row>
    <row r="38" spans="1:20" x14ac:dyDescent="0.25">
      <c r="A38" s="1"/>
      <c r="B38" s="21"/>
      <c r="C38" s="22"/>
      <c r="D38" s="22"/>
      <c r="G38" s="1"/>
      <c r="H38" s="1"/>
      <c r="I38" s="1"/>
      <c r="N38" s="1"/>
      <c r="O38" s="1"/>
      <c r="P38" s="1"/>
      <c r="Q38" s="62"/>
      <c r="R38" s="63"/>
      <c r="S38" s="154"/>
      <c r="T38" s="155"/>
    </row>
    <row r="39" spans="1:20" x14ac:dyDescent="0.25">
      <c r="A39" s="1"/>
      <c r="B39" s="21"/>
      <c r="C39" s="22"/>
      <c r="D39" s="22"/>
      <c r="G39" s="1"/>
      <c r="H39" s="1"/>
      <c r="I39" s="1"/>
      <c r="N39" s="1"/>
      <c r="O39" s="1"/>
      <c r="P39" s="1"/>
      <c r="Q39" s="62"/>
      <c r="R39" s="63"/>
      <c r="S39" s="154"/>
      <c r="T39" s="155"/>
    </row>
    <row r="40" spans="1:20" x14ac:dyDescent="0.25">
      <c r="A40" s="1"/>
      <c r="B40" s="21"/>
      <c r="C40" s="22"/>
      <c r="D40" s="22"/>
      <c r="G40" s="1"/>
      <c r="H40" s="1"/>
      <c r="I40" s="1"/>
      <c r="N40" s="1"/>
      <c r="O40" s="1"/>
      <c r="P40" s="1"/>
      <c r="Q40" s="62"/>
      <c r="R40" s="63"/>
      <c r="S40" s="154"/>
      <c r="T40" s="155"/>
    </row>
    <row r="41" spans="1:20" x14ac:dyDescent="0.25">
      <c r="A41" s="1"/>
      <c r="B41" s="21"/>
      <c r="C41" s="22"/>
      <c r="D41" s="22"/>
      <c r="G41" s="1"/>
      <c r="H41" s="1"/>
      <c r="I41" s="1"/>
      <c r="N41" s="1"/>
      <c r="O41" s="1"/>
      <c r="P41" s="1"/>
      <c r="Q41" s="62"/>
      <c r="R41" s="63"/>
      <c r="S41" s="154"/>
      <c r="T41" s="155"/>
    </row>
    <row r="42" spans="1:20" x14ac:dyDescent="0.25">
      <c r="A42" s="1"/>
      <c r="B42" s="21"/>
      <c r="C42" s="22"/>
      <c r="D42" s="22"/>
      <c r="G42" s="1"/>
      <c r="H42" s="1"/>
      <c r="I42" s="1"/>
      <c r="N42" s="1"/>
      <c r="O42" s="1"/>
      <c r="P42" s="1"/>
      <c r="Q42" s="62"/>
      <c r="R42" s="63"/>
      <c r="S42" s="154"/>
      <c r="T42" s="155"/>
    </row>
    <row r="43" spans="1:20" x14ac:dyDescent="0.25">
      <c r="A43" s="1"/>
      <c r="B43" s="21"/>
      <c r="C43" s="22"/>
      <c r="D43" s="22"/>
      <c r="G43" s="1"/>
      <c r="H43" s="1"/>
      <c r="I43" s="1"/>
      <c r="N43" s="1"/>
      <c r="O43" s="1"/>
      <c r="P43" s="1"/>
      <c r="Q43" s="62"/>
      <c r="R43" s="63"/>
      <c r="S43" s="154"/>
      <c r="T43" s="155"/>
    </row>
    <row r="44" spans="1:20" x14ac:dyDescent="0.25">
      <c r="A44" s="1"/>
      <c r="B44" s="21"/>
      <c r="C44" s="22"/>
      <c r="D44" s="22"/>
      <c r="G44" s="1"/>
      <c r="H44" s="1"/>
      <c r="I44" s="1"/>
      <c r="N44" s="1"/>
      <c r="O44" s="1"/>
      <c r="P44" s="1"/>
      <c r="Q44" s="62"/>
      <c r="R44" s="63"/>
      <c r="S44" s="154"/>
      <c r="T44" s="155"/>
    </row>
    <row r="45" spans="1:20" x14ac:dyDescent="0.25">
      <c r="A45" s="1"/>
      <c r="B45" s="21"/>
      <c r="C45" s="22"/>
      <c r="D45" s="22"/>
      <c r="G45" s="1"/>
      <c r="H45" s="1"/>
      <c r="I45" s="1"/>
      <c r="N45" s="1"/>
      <c r="O45" s="1"/>
      <c r="P45" s="1"/>
      <c r="Q45" s="62"/>
      <c r="R45" s="63"/>
      <c r="S45" s="154"/>
      <c r="T45" s="155"/>
    </row>
    <row r="46" spans="1:20" x14ac:dyDescent="0.25">
      <c r="A46" s="1"/>
      <c r="B46" s="21"/>
      <c r="C46" s="22"/>
      <c r="D46" s="22"/>
      <c r="G46" s="1"/>
      <c r="H46" s="1"/>
      <c r="I46" s="1"/>
      <c r="N46" s="1"/>
      <c r="O46" s="1"/>
      <c r="P46" s="1"/>
      <c r="Q46" s="62"/>
      <c r="R46" s="63"/>
      <c r="S46" s="154"/>
      <c r="T46" s="155"/>
    </row>
    <row r="47" spans="1:20" x14ac:dyDescent="0.25">
      <c r="A47" s="1"/>
      <c r="B47" s="21"/>
      <c r="C47" s="22"/>
      <c r="D47" s="22"/>
      <c r="G47" s="1"/>
      <c r="H47" s="1"/>
      <c r="I47" s="1"/>
      <c r="N47" s="1"/>
      <c r="O47" s="1"/>
      <c r="P47" s="1"/>
      <c r="Q47" s="62"/>
      <c r="R47" s="63"/>
      <c r="S47" s="154"/>
      <c r="T47" s="155"/>
    </row>
    <row r="48" spans="1:20" x14ac:dyDescent="0.25">
      <c r="A48" s="1"/>
      <c r="B48" s="21"/>
      <c r="C48" s="22"/>
      <c r="D48" s="22"/>
      <c r="G48" s="1"/>
      <c r="H48" s="1"/>
      <c r="I48" s="1"/>
      <c r="N48" s="1"/>
      <c r="O48" s="1"/>
      <c r="P48" s="1"/>
      <c r="Q48" s="62"/>
      <c r="R48" s="63"/>
      <c r="S48" s="154"/>
      <c r="T48" s="155"/>
    </row>
    <row r="49" spans="1:20" x14ac:dyDescent="0.25">
      <c r="A49" s="1"/>
      <c r="B49" s="21"/>
      <c r="C49" s="22"/>
      <c r="D49" s="22"/>
      <c r="G49" s="1"/>
      <c r="H49" s="1"/>
      <c r="I49" s="1"/>
      <c r="N49" s="1"/>
      <c r="O49" s="1"/>
      <c r="P49" s="1"/>
      <c r="Q49" s="62"/>
      <c r="R49" s="63"/>
      <c r="S49" s="154"/>
      <c r="T49" s="155"/>
    </row>
    <row r="50" spans="1:20" x14ac:dyDescent="0.25">
      <c r="A50" s="1"/>
      <c r="B50" s="21"/>
      <c r="C50" s="22"/>
      <c r="D50" s="22"/>
      <c r="G50" s="1"/>
      <c r="H50" s="1"/>
      <c r="I50" s="1"/>
      <c r="N50" s="1"/>
      <c r="O50" s="1"/>
      <c r="P50" s="1"/>
      <c r="Q50" s="62"/>
      <c r="R50" s="63"/>
      <c r="S50" s="154"/>
      <c r="T50" s="155"/>
    </row>
    <row r="51" spans="1:20" x14ac:dyDescent="0.25">
      <c r="A51" s="1"/>
      <c r="B51" s="21"/>
      <c r="C51" s="22"/>
      <c r="D51" s="22"/>
      <c r="G51" s="1"/>
      <c r="H51" s="1"/>
      <c r="I51" s="1"/>
      <c r="N51" s="1"/>
      <c r="O51" s="1"/>
      <c r="P51" s="1"/>
      <c r="Q51" s="62"/>
      <c r="R51" s="63"/>
      <c r="S51" s="154"/>
      <c r="T51" s="155"/>
    </row>
    <row r="52" spans="1:20" x14ac:dyDescent="0.25">
      <c r="A52" s="1"/>
      <c r="B52" s="21"/>
      <c r="C52" s="22"/>
      <c r="D52" s="22"/>
      <c r="G52" s="1"/>
      <c r="H52" s="1"/>
      <c r="I52" s="1"/>
      <c r="N52" s="1"/>
      <c r="O52" s="1"/>
      <c r="P52" s="1"/>
      <c r="Q52" s="62"/>
      <c r="R52" s="63"/>
      <c r="S52" s="154"/>
      <c r="T52" s="155"/>
    </row>
    <row r="53" spans="1:20" x14ac:dyDescent="0.25">
      <c r="A53" s="1"/>
      <c r="B53" s="21"/>
      <c r="C53" s="22"/>
      <c r="D53" s="22"/>
      <c r="G53" s="1"/>
      <c r="H53" s="1"/>
      <c r="I53" s="1"/>
      <c r="N53" s="1"/>
      <c r="O53" s="1"/>
      <c r="P53" s="1"/>
      <c r="Q53" s="62"/>
      <c r="R53" s="63"/>
      <c r="S53" s="154"/>
      <c r="T53" s="155"/>
    </row>
    <row r="54" spans="1:20" x14ac:dyDescent="0.25">
      <c r="A54" s="1"/>
      <c r="B54" s="21"/>
      <c r="C54" s="22"/>
      <c r="D54" s="22"/>
      <c r="G54" s="1"/>
      <c r="H54" s="1"/>
      <c r="I54" s="1"/>
      <c r="N54" s="1"/>
      <c r="O54" s="1"/>
      <c r="P54" s="1"/>
      <c r="Q54" s="62"/>
      <c r="R54" s="63"/>
      <c r="S54" s="154"/>
      <c r="T54" s="155"/>
    </row>
    <row r="55" spans="1:20" x14ac:dyDescent="0.25">
      <c r="A55" s="1"/>
      <c r="B55" s="21"/>
      <c r="C55" s="22"/>
      <c r="D55" s="22"/>
      <c r="G55" s="1"/>
      <c r="H55" s="1"/>
      <c r="I55" s="1"/>
      <c r="N55" s="1"/>
      <c r="O55" s="1"/>
      <c r="P55" s="1"/>
      <c r="Q55" s="62"/>
      <c r="R55" s="63"/>
      <c r="S55" s="154"/>
      <c r="T55" s="155"/>
    </row>
    <row r="56" spans="1:20" x14ac:dyDescent="0.25">
      <c r="A56" s="1"/>
      <c r="B56" s="21"/>
      <c r="C56" s="22"/>
      <c r="D56" s="22"/>
      <c r="G56" s="1"/>
      <c r="H56" s="1"/>
      <c r="I56" s="1"/>
      <c r="N56" s="1"/>
      <c r="O56" s="1"/>
      <c r="P56" s="1"/>
      <c r="Q56" s="62"/>
      <c r="R56" s="63"/>
      <c r="S56" s="154"/>
      <c r="T56" s="155"/>
    </row>
    <row r="57" spans="1:20" x14ac:dyDescent="0.25">
      <c r="A57" s="1"/>
      <c r="B57" s="21"/>
      <c r="C57" s="22"/>
      <c r="D57" s="22"/>
      <c r="G57" s="1"/>
      <c r="H57" s="1"/>
      <c r="I57" s="1"/>
      <c r="N57" s="1"/>
      <c r="O57" s="1"/>
      <c r="P57" s="1"/>
      <c r="Q57" s="62"/>
      <c r="R57" s="63"/>
      <c r="S57" s="154"/>
      <c r="T57" s="155"/>
    </row>
    <row r="58" spans="1:20" x14ac:dyDescent="0.25">
      <c r="A58" s="1"/>
      <c r="B58" s="21"/>
      <c r="C58" s="22"/>
      <c r="D58" s="22"/>
      <c r="G58" s="1"/>
      <c r="H58" s="1"/>
      <c r="I58" s="1"/>
      <c r="N58" s="1"/>
      <c r="O58" s="1"/>
      <c r="P58" s="1"/>
      <c r="Q58" s="62"/>
      <c r="R58" s="63"/>
      <c r="S58" s="154"/>
      <c r="T58" s="155"/>
    </row>
    <row r="59" spans="1:20" x14ac:dyDescent="0.25">
      <c r="A59" s="1"/>
      <c r="B59" s="21"/>
      <c r="C59" s="22"/>
      <c r="D59" s="22"/>
      <c r="G59" s="1"/>
      <c r="H59" s="1"/>
      <c r="I59" s="1"/>
      <c r="N59" s="1"/>
      <c r="O59" s="1"/>
      <c r="P59" s="1"/>
      <c r="Q59" s="62"/>
      <c r="R59" s="63"/>
      <c r="S59" s="154"/>
      <c r="T59" s="155"/>
    </row>
    <row r="60" spans="1:20" x14ac:dyDescent="0.25">
      <c r="A60" s="1"/>
      <c r="B60" s="21"/>
      <c r="C60" s="22"/>
      <c r="D60" s="22"/>
      <c r="G60" s="1"/>
      <c r="H60" s="1"/>
      <c r="I60" s="1"/>
      <c r="N60" s="1"/>
      <c r="O60" s="1"/>
      <c r="P60" s="1"/>
      <c r="Q60" s="62"/>
      <c r="R60" s="63"/>
      <c r="S60" s="154"/>
      <c r="T60" s="155"/>
    </row>
    <row r="61" spans="1:20" x14ac:dyDescent="0.25">
      <c r="A61" s="1"/>
      <c r="B61" s="21"/>
      <c r="C61" s="22"/>
      <c r="D61" s="22"/>
      <c r="G61" s="1"/>
      <c r="H61" s="1"/>
      <c r="I61" s="1"/>
      <c r="N61" s="1"/>
      <c r="O61" s="1"/>
      <c r="P61" s="1"/>
      <c r="Q61" s="62"/>
      <c r="R61" s="63"/>
      <c r="S61" s="154"/>
      <c r="T61" s="155"/>
    </row>
    <row r="62" spans="1:20" x14ac:dyDescent="0.25">
      <c r="A62" s="1"/>
      <c r="B62" s="21"/>
      <c r="C62" s="22"/>
      <c r="D62" s="22"/>
      <c r="G62" s="1"/>
      <c r="H62" s="1"/>
      <c r="I62" s="1"/>
      <c r="N62" s="1"/>
      <c r="O62" s="1"/>
      <c r="P62" s="1"/>
      <c r="Q62" s="62"/>
      <c r="R62" s="63"/>
      <c r="S62" s="154"/>
      <c r="T62" s="155"/>
    </row>
    <row r="63" spans="1:20" x14ac:dyDescent="0.25">
      <c r="A63" s="1"/>
      <c r="B63" s="21"/>
      <c r="C63" s="22"/>
      <c r="D63" s="22"/>
      <c r="G63" s="1"/>
      <c r="H63" s="1"/>
      <c r="I63" s="1"/>
      <c r="N63" s="1"/>
      <c r="O63" s="1"/>
      <c r="P63" s="1"/>
      <c r="Q63" s="62"/>
      <c r="R63" s="63"/>
      <c r="S63" s="154"/>
      <c r="T63" s="155"/>
    </row>
    <row r="64" spans="1:20" x14ac:dyDescent="0.25">
      <c r="A64" s="1"/>
      <c r="B64" s="21"/>
      <c r="C64" s="22"/>
      <c r="D64" s="22"/>
      <c r="G64" s="1"/>
      <c r="H64" s="1"/>
      <c r="I64" s="1"/>
      <c r="N64" s="1"/>
      <c r="O64" s="1"/>
      <c r="P64" s="1"/>
      <c r="Q64" s="62"/>
      <c r="R64" s="63"/>
      <c r="S64" s="154"/>
      <c r="T64" s="155"/>
    </row>
    <row r="65" spans="1:20" x14ac:dyDescent="0.25">
      <c r="A65" s="1"/>
      <c r="B65" s="21"/>
      <c r="C65" s="22"/>
      <c r="D65" s="22"/>
      <c r="G65" s="1"/>
      <c r="H65" s="1"/>
      <c r="I65" s="1"/>
      <c r="N65" s="1"/>
      <c r="O65" s="1"/>
      <c r="P65" s="1"/>
      <c r="Q65" s="62"/>
      <c r="R65" s="63"/>
      <c r="S65" s="154"/>
      <c r="T65" s="155"/>
    </row>
    <row r="66" spans="1:20" x14ac:dyDescent="0.25">
      <c r="A66" s="1"/>
      <c r="B66" s="21"/>
      <c r="C66" s="22"/>
      <c r="D66" s="22"/>
      <c r="G66" s="1"/>
      <c r="H66" s="1"/>
      <c r="I66" s="1"/>
      <c r="N66" s="1"/>
      <c r="O66" s="1"/>
      <c r="P66" s="1"/>
      <c r="Q66" s="62"/>
      <c r="R66" s="63"/>
      <c r="S66" s="154"/>
      <c r="T66" s="155"/>
    </row>
    <row r="67" spans="1:20" x14ac:dyDescent="0.25">
      <c r="A67" s="1"/>
      <c r="B67" s="21"/>
      <c r="C67" s="22"/>
      <c r="D67" s="22"/>
      <c r="G67" s="1"/>
      <c r="H67" s="1"/>
      <c r="I67" s="1"/>
      <c r="N67" s="1"/>
      <c r="O67" s="1"/>
      <c r="P67" s="1"/>
      <c r="Q67" s="62"/>
      <c r="R67" s="63"/>
      <c r="S67" s="154"/>
      <c r="T67" s="155"/>
    </row>
    <row r="68" spans="1:20" x14ac:dyDescent="0.25">
      <c r="A68" s="1"/>
      <c r="B68" s="21"/>
      <c r="C68" s="22"/>
      <c r="D68" s="22"/>
      <c r="G68" s="1"/>
      <c r="H68" s="1"/>
      <c r="I68" s="1"/>
      <c r="N68" s="1"/>
      <c r="O68" s="1"/>
      <c r="P68" s="1"/>
      <c r="Q68" s="62"/>
      <c r="R68" s="63"/>
      <c r="S68" s="154"/>
      <c r="T68" s="155"/>
    </row>
    <row r="69" spans="1:20" x14ac:dyDescent="0.25">
      <c r="A69" s="1"/>
      <c r="B69" s="21"/>
      <c r="C69" s="22"/>
      <c r="D69" s="22"/>
      <c r="G69" s="1"/>
      <c r="H69" s="1"/>
      <c r="I69" s="1"/>
      <c r="N69" s="1"/>
      <c r="O69" s="1"/>
      <c r="P69" s="1"/>
      <c r="Q69" s="62"/>
      <c r="R69" s="63"/>
      <c r="S69" s="154"/>
      <c r="T69" s="155"/>
    </row>
    <row r="70" spans="1:20" x14ac:dyDescent="0.25">
      <c r="A70" s="1"/>
      <c r="B70" s="21"/>
      <c r="C70" s="22"/>
      <c r="D70" s="22"/>
      <c r="G70" s="1"/>
      <c r="H70" s="1"/>
      <c r="I70" s="1"/>
      <c r="N70" s="1"/>
      <c r="O70" s="1"/>
      <c r="P70" s="1"/>
      <c r="Q70" s="62"/>
      <c r="R70" s="63"/>
      <c r="S70" s="154"/>
      <c r="T70" s="155"/>
    </row>
    <row r="71" spans="1:20" x14ac:dyDescent="0.25">
      <c r="A71" s="1"/>
      <c r="B71" s="21"/>
      <c r="C71" s="22"/>
      <c r="D71" s="22"/>
      <c r="G71" s="1"/>
      <c r="H71" s="1"/>
      <c r="I71" s="1"/>
      <c r="N71" s="1"/>
      <c r="O71" s="1"/>
      <c r="P71" s="1"/>
      <c r="Q71" s="62"/>
      <c r="R71" s="63"/>
      <c r="S71" s="154"/>
      <c r="T71" s="155"/>
    </row>
    <row r="72" spans="1:20" x14ac:dyDescent="0.25">
      <c r="A72" s="1"/>
      <c r="B72" s="21"/>
      <c r="C72" s="22"/>
      <c r="D72" s="22"/>
      <c r="G72" s="1"/>
      <c r="H72" s="1"/>
      <c r="I72" s="1"/>
      <c r="N72" s="1"/>
      <c r="O72" s="1"/>
      <c r="P72" s="1"/>
      <c r="Q72" s="62"/>
      <c r="R72" s="63"/>
      <c r="S72" s="154"/>
      <c r="T72" s="155"/>
    </row>
    <row r="73" spans="1:20" x14ac:dyDescent="0.25">
      <c r="A73" s="1"/>
      <c r="B73" s="21"/>
      <c r="C73" s="22"/>
      <c r="D73" s="22"/>
      <c r="G73" s="1"/>
      <c r="H73" s="1"/>
      <c r="I73" s="1"/>
      <c r="N73" s="1"/>
      <c r="O73" s="1"/>
      <c r="P73" s="1"/>
      <c r="Q73" s="62"/>
      <c r="R73" s="63"/>
      <c r="S73" s="154"/>
      <c r="T73" s="155"/>
    </row>
    <row r="74" spans="1:20" x14ac:dyDescent="0.25">
      <c r="A74" s="1"/>
      <c r="B74" s="21"/>
      <c r="C74" s="22"/>
      <c r="D74" s="22"/>
      <c r="G74" s="1"/>
      <c r="H74" s="1"/>
      <c r="I74" s="1"/>
      <c r="N74" s="1"/>
      <c r="O74" s="1"/>
      <c r="P74" s="1"/>
      <c r="Q74" s="62"/>
      <c r="R74" s="63"/>
      <c r="S74" s="154"/>
      <c r="T74" s="155"/>
    </row>
    <row r="75" spans="1:20" x14ac:dyDescent="0.25">
      <c r="A75" s="1"/>
      <c r="B75" s="21"/>
      <c r="C75" s="22"/>
      <c r="D75" s="22"/>
      <c r="G75" s="1"/>
      <c r="H75" s="1"/>
      <c r="I75" s="1"/>
      <c r="N75" s="1"/>
      <c r="O75" s="1"/>
      <c r="P75" s="1"/>
      <c r="Q75" s="62"/>
      <c r="R75" s="63"/>
      <c r="S75" s="154"/>
      <c r="T75" s="155"/>
    </row>
    <row r="76" spans="1:20" x14ac:dyDescent="0.25">
      <c r="A76" s="1"/>
      <c r="B76" s="21"/>
      <c r="C76" s="22"/>
      <c r="D76" s="22"/>
      <c r="G76" s="1"/>
      <c r="H76" s="1"/>
      <c r="I76" s="1"/>
      <c r="N76" s="1"/>
      <c r="O76" s="1"/>
      <c r="P76" s="1"/>
      <c r="Q76" s="62"/>
      <c r="R76" s="63"/>
      <c r="S76" s="154"/>
      <c r="T76" s="155"/>
    </row>
    <row r="77" spans="1:20" x14ac:dyDescent="0.25">
      <c r="A77" s="1"/>
      <c r="B77" s="21"/>
      <c r="C77" s="22"/>
      <c r="D77" s="22"/>
      <c r="G77" s="1"/>
      <c r="H77" s="1"/>
      <c r="I77" s="1"/>
      <c r="N77" s="1"/>
      <c r="O77" s="1"/>
      <c r="P77" s="1"/>
      <c r="Q77" s="62"/>
      <c r="R77" s="63"/>
      <c r="S77" s="154"/>
      <c r="T77" s="155"/>
    </row>
    <row r="78" spans="1:20" x14ac:dyDescent="0.25">
      <c r="A78" s="1"/>
      <c r="B78" s="21"/>
      <c r="C78" s="22"/>
      <c r="D78" s="22"/>
      <c r="G78" s="1"/>
      <c r="H78" s="1"/>
      <c r="I78" s="1"/>
      <c r="N78" s="1"/>
      <c r="O78" s="1"/>
      <c r="P78" s="1"/>
      <c r="Q78" s="62"/>
      <c r="R78" s="63"/>
      <c r="S78" s="154"/>
      <c r="T78" s="155"/>
    </row>
    <row r="79" spans="1:20" x14ac:dyDescent="0.25">
      <c r="A79" s="1"/>
      <c r="B79" s="21"/>
      <c r="C79" s="22"/>
      <c r="D79" s="22"/>
      <c r="G79" s="1"/>
      <c r="H79" s="1"/>
      <c r="I79" s="1"/>
      <c r="N79" s="1"/>
      <c r="O79" s="1"/>
      <c r="P79" s="1"/>
      <c r="Q79" s="62"/>
      <c r="R79" s="63"/>
      <c r="S79" s="154"/>
      <c r="T79" s="155"/>
    </row>
    <row r="80" spans="1:20" x14ac:dyDescent="0.25">
      <c r="A80" s="1"/>
      <c r="B80" s="21"/>
      <c r="C80" s="22"/>
      <c r="D80" s="22"/>
      <c r="G80" s="1"/>
      <c r="H80" s="1"/>
      <c r="I80" s="1"/>
      <c r="N80" s="1"/>
      <c r="O80" s="1"/>
      <c r="P80" s="1"/>
      <c r="Q80" s="62"/>
      <c r="R80" s="63"/>
      <c r="S80" s="154"/>
      <c r="T80" s="155"/>
    </row>
    <row r="81" spans="1:20" x14ac:dyDescent="0.25">
      <c r="A81" s="1"/>
      <c r="B81" s="21"/>
      <c r="C81" s="22"/>
      <c r="D81" s="22"/>
      <c r="G81" s="1"/>
      <c r="H81" s="1"/>
      <c r="I81" s="1"/>
      <c r="N81" s="1"/>
      <c r="O81" s="1"/>
      <c r="P81" s="1"/>
      <c r="Q81" s="62"/>
      <c r="R81" s="63"/>
      <c r="S81" s="154"/>
      <c r="T81" s="155"/>
    </row>
    <row r="82" spans="1:20" x14ac:dyDescent="0.25">
      <c r="A82" s="1"/>
      <c r="B82" s="21"/>
      <c r="C82" s="22"/>
      <c r="D82" s="22"/>
      <c r="G82" s="1"/>
      <c r="H82" s="1"/>
      <c r="I82" s="1"/>
      <c r="N82" s="1"/>
      <c r="O82" s="1"/>
      <c r="P82" s="1"/>
      <c r="Q82" s="62"/>
      <c r="R82" s="63"/>
      <c r="S82" s="154"/>
      <c r="T82" s="155"/>
    </row>
    <row r="83" spans="1:20" x14ac:dyDescent="0.25">
      <c r="A83" s="1"/>
      <c r="B83" s="21"/>
      <c r="C83" s="22"/>
      <c r="D83" s="22"/>
      <c r="G83" s="1"/>
      <c r="H83" s="1"/>
      <c r="I83" s="1"/>
      <c r="N83" s="1"/>
      <c r="O83" s="1"/>
      <c r="P83" s="1"/>
      <c r="Q83" s="62"/>
      <c r="R83" s="63"/>
      <c r="S83" s="154"/>
      <c r="T83" s="155"/>
    </row>
    <row r="84" spans="1:20" x14ac:dyDescent="0.25">
      <c r="A84" s="1"/>
      <c r="B84" s="21"/>
      <c r="C84" s="22"/>
      <c r="D84" s="22"/>
      <c r="G84" s="1"/>
      <c r="H84" s="1"/>
      <c r="I84" s="1"/>
      <c r="N84" s="1"/>
      <c r="O84" s="1"/>
      <c r="P84" s="1"/>
      <c r="Q84" s="62"/>
      <c r="R84" s="63"/>
      <c r="S84" s="154"/>
      <c r="T84" s="155"/>
    </row>
    <row r="85" spans="1:20" x14ac:dyDescent="0.25">
      <c r="A85" s="1"/>
      <c r="B85" s="21"/>
      <c r="C85" s="22"/>
      <c r="D85" s="22"/>
      <c r="G85" s="1"/>
      <c r="H85" s="1"/>
      <c r="I85" s="1"/>
      <c r="N85" s="1"/>
      <c r="O85" s="1"/>
      <c r="P85" s="1"/>
      <c r="Q85" s="62"/>
      <c r="R85" s="63"/>
      <c r="S85" s="154"/>
      <c r="T85" s="155"/>
    </row>
    <row r="86" spans="1:20" x14ac:dyDescent="0.25">
      <c r="A86" s="1"/>
      <c r="B86" s="21"/>
      <c r="C86" s="22"/>
      <c r="D86" s="22"/>
      <c r="G86" s="1"/>
      <c r="H86" s="1"/>
      <c r="I86" s="1"/>
      <c r="N86" s="1"/>
      <c r="O86" s="1"/>
      <c r="P86" s="1"/>
      <c r="Q86" s="62"/>
      <c r="R86" s="63"/>
      <c r="S86" s="154"/>
      <c r="T86" s="155"/>
    </row>
    <row r="87" spans="1:20" x14ac:dyDescent="0.25">
      <c r="A87" s="1"/>
      <c r="B87" s="21"/>
      <c r="C87" s="22"/>
      <c r="D87" s="22"/>
      <c r="G87" s="1"/>
      <c r="H87" s="1"/>
      <c r="I87" s="1"/>
      <c r="N87" s="1"/>
      <c r="O87" s="1"/>
      <c r="P87" s="1"/>
      <c r="Q87" s="62"/>
      <c r="R87" s="63"/>
      <c r="S87" s="154"/>
      <c r="T87" s="155"/>
    </row>
    <row r="88" spans="1:20" x14ac:dyDescent="0.25">
      <c r="A88" s="1"/>
      <c r="B88" s="21"/>
      <c r="C88" s="22"/>
      <c r="D88" s="22"/>
      <c r="G88" s="1"/>
      <c r="H88" s="1"/>
      <c r="I88" s="1"/>
      <c r="N88" s="1"/>
      <c r="O88" s="1"/>
      <c r="P88" s="1"/>
      <c r="Q88" s="62"/>
      <c r="R88" s="63"/>
      <c r="S88" s="154"/>
      <c r="T88" s="155"/>
    </row>
    <row r="89" spans="1:20" x14ac:dyDescent="0.25">
      <c r="A89" s="1"/>
      <c r="B89" s="21"/>
      <c r="C89" s="22"/>
      <c r="D89" s="22"/>
      <c r="G89" s="1"/>
      <c r="H89" s="1"/>
      <c r="I89" s="1"/>
      <c r="N89" s="1"/>
      <c r="O89" s="1"/>
      <c r="P89" s="1"/>
      <c r="Q89" s="62"/>
      <c r="R89" s="63"/>
      <c r="S89" s="154"/>
      <c r="T89" s="155"/>
    </row>
    <row r="90" spans="1:20" x14ac:dyDescent="0.25">
      <c r="A90" s="1"/>
      <c r="B90" s="21"/>
      <c r="C90" s="22"/>
      <c r="D90" s="22"/>
      <c r="G90" s="1"/>
      <c r="H90" s="1"/>
      <c r="I90" s="1"/>
      <c r="N90" s="1"/>
      <c r="O90" s="1"/>
      <c r="P90" s="1"/>
      <c r="Q90" s="62"/>
      <c r="R90" s="63"/>
      <c r="S90" s="154"/>
      <c r="T90" s="155"/>
    </row>
    <row r="91" spans="1:20" x14ac:dyDescent="0.25">
      <c r="A91" s="1"/>
      <c r="B91" s="21"/>
      <c r="C91" s="22"/>
      <c r="D91" s="22"/>
      <c r="G91" s="1"/>
      <c r="H91" s="1"/>
      <c r="I91" s="1"/>
      <c r="N91" s="1"/>
      <c r="O91" s="1"/>
      <c r="P91" s="1"/>
      <c r="Q91" s="62"/>
      <c r="R91" s="63"/>
      <c r="S91" s="154"/>
      <c r="T91" s="155"/>
    </row>
    <row r="92" spans="1:20" x14ac:dyDescent="0.25">
      <c r="A92" s="1"/>
      <c r="B92" s="21"/>
      <c r="C92" s="22"/>
      <c r="D92" s="22"/>
      <c r="G92" s="1"/>
      <c r="H92" s="1"/>
      <c r="I92" s="1"/>
      <c r="N92" s="1"/>
      <c r="O92" s="1"/>
      <c r="P92" s="1"/>
      <c r="Q92" s="62"/>
      <c r="R92" s="63"/>
      <c r="S92" s="154"/>
      <c r="T92" s="155"/>
    </row>
    <row r="93" spans="1:20" x14ac:dyDescent="0.25">
      <c r="A93" s="1"/>
      <c r="B93" s="21"/>
      <c r="C93" s="22"/>
      <c r="D93" s="22"/>
      <c r="G93" s="1"/>
      <c r="H93" s="1"/>
      <c r="I93" s="1"/>
      <c r="N93" s="1"/>
      <c r="O93" s="1"/>
      <c r="P93" s="1"/>
      <c r="Q93" s="62"/>
      <c r="R93" s="63"/>
      <c r="S93" s="154"/>
      <c r="T93" s="155"/>
    </row>
    <row r="94" spans="1:20" x14ac:dyDescent="0.25">
      <c r="A94" s="1"/>
      <c r="B94" s="21"/>
      <c r="C94" s="22"/>
      <c r="D94" s="22"/>
      <c r="G94" s="1"/>
      <c r="H94" s="1"/>
      <c r="I94" s="1"/>
      <c r="N94" s="1"/>
      <c r="O94" s="1"/>
      <c r="P94" s="1"/>
      <c r="Q94" s="62"/>
      <c r="R94" s="63"/>
      <c r="S94" s="154"/>
      <c r="T94" s="155"/>
    </row>
    <row r="95" spans="1:20" x14ac:dyDescent="0.25">
      <c r="A95" s="1"/>
      <c r="B95" s="21"/>
      <c r="C95" s="22"/>
      <c r="D95" s="22"/>
      <c r="G95" s="1"/>
      <c r="H95" s="1"/>
      <c r="I95" s="1"/>
      <c r="N95" s="1"/>
      <c r="O95" s="1"/>
      <c r="P95" s="1"/>
      <c r="Q95" s="62"/>
      <c r="R95" s="63"/>
      <c r="S95" s="154"/>
      <c r="T95" s="155"/>
    </row>
    <row r="96" spans="1:20" x14ac:dyDescent="0.25">
      <c r="A96" s="1"/>
      <c r="B96" s="21"/>
      <c r="C96" s="22"/>
      <c r="D96" s="22"/>
      <c r="G96" s="1"/>
      <c r="H96" s="1"/>
      <c r="I96" s="1"/>
      <c r="N96" s="1"/>
      <c r="O96" s="1"/>
      <c r="P96" s="1"/>
      <c r="Q96" s="62"/>
      <c r="R96" s="63"/>
      <c r="S96" s="154"/>
      <c r="T96" s="155"/>
    </row>
    <row r="97" spans="1:20" x14ac:dyDescent="0.25">
      <c r="A97" s="1"/>
      <c r="B97" s="21"/>
      <c r="C97" s="22"/>
      <c r="D97" s="22"/>
      <c r="G97" s="1"/>
      <c r="H97" s="1"/>
      <c r="I97" s="1"/>
      <c r="N97" s="1"/>
      <c r="O97" s="1"/>
      <c r="P97" s="1"/>
      <c r="Q97" s="62"/>
      <c r="R97" s="63"/>
      <c r="S97" s="154"/>
      <c r="T97" s="155"/>
    </row>
    <row r="98" spans="1:20" x14ac:dyDescent="0.25">
      <c r="A98" s="1"/>
      <c r="B98" s="21"/>
      <c r="C98" s="22"/>
      <c r="D98" s="22"/>
      <c r="G98" s="1"/>
      <c r="H98" s="1"/>
      <c r="I98" s="1"/>
      <c r="N98" s="1"/>
      <c r="O98" s="1"/>
      <c r="P98" s="1"/>
      <c r="Q98" s="62"/>
      <c r="R98" s="63"/>
      <c r="S98" s="154"/>
      <c r="T98" s="155"/>
    </row>
    <row r="99" spans="1:20" x14ac:dyDescent="0.25">
      <c r="A99" s="1"/>
      <c r="B99" s="21"/>
      <c r="C99" s="22"/>
      <c r="D99" s="22"/>
      <c r="G99" s="1"/>
      <c r="H99" s="1"/>
      <c r="I99" s="1"/>
      <c r="N99" s="1"/>
      <c r="O99" s="1"/>
      <c r="P99" s="1"/>
      <c r="Q99" s="62"/>
      <c r="R99" s="63"/>
      <c r="S99" s="154"/>
      <c r="T99" s="155"/>
    </row>
    <row r="100" spans="1:20" x14ac:dyDescent="0.25">
      <c r="A100" s="1"/>
      <c r="B100" s="21"/>
      <c r="C100" s="22"/>
      <c r="D100" s="22"/>
      <c r="G100" s="1"/>
      <c r="H100" s="1"/>
      <c r="I100" s="1"/>
      <c r="N100" s="1"/>
      <c r="O100" s="1"/>
      <c r="P100" s="1"/>
      <c r="Q100" s="62"/>
      <c r="R100" s="63"/>
      <c r="S100" s="154"/>
      <c r="T100" s="155"/>
    </row>
    <row r="101" spans="1:20" x14ac:dyDescent="0.25">
      <c r="A101" s="1"/>
      <c r="B101" s="21"/>
      <c r="C101" s="22"/>
      <c r="D101" s="22"/>
      <c r="G101" s="1"/>
      <c r="H101" s="1"/>
      <c r="I101" s="1"/>
      <c r="N101" s="1"/>
      <c r="O101" s="1"/>
      <c r="P101" s="1"/>
      <c r="Q101" s="62"/>
      <c r="R101" s="63"/>
      <c r="S101" s="154"/>
      <c r="T101" s="155"/>
    </row>
    <row r="102" spans="1:20" x14ac:dyDescent="0.25">
      <c r="A102" s="1"/>
      <c r="B102" s="21"/>
      <c r="C102" s="22"/>
      <c r="D102" s="22"/>
      <c r="G102" s="1"/>
      <c r="H102" s="1"/>
      <c r="I102" s="1"/>
      <c r="N102" s="1"/>
      <c r="O102" s="1"/>
      <c r="P102" s="1"/>
      <c r="Q102" s="62"/>
      <c r="R102" s="63"/>
      <c r="S102" s="154"/>
      <c r="T102" s="155"/>
    </row>
    <row r="103" spans="1:20" x14ac:dyDescent="0.25">
      <c r="A103" s="1"/>
      <c r="B103" s="21"/>
      <c r="C103" s="22"/>
      <c r="D103" s="22"/>
      <c r="G103" s="1"/>
      <c r="H103" s="1"/>
      <c r="I103" s="1"/>
      <c r="N103" s="1"/>
      <c r="O103" s="1"/>
      <c r="P103" s="1"/>
      <c r="Q103" s="62"/>
      <c r="R103" s="63"/>
      <c r="S103" s="154"/>
      <c r="T103" s="155"/>
    </row>
    <row r="104" spans="1:20" x14ac:dyDescent="0.25">
      <c r="A104" s="1"/>
      <c r="B104" s="21"/>
      <c r="C104" s="22"/>
      <c r="D104" s="22"/>
      <c r="G104" s="1"/>
      <c r="H104" s="1"/>
      <c r="I104" s="1"/>
      <c r="N104" s="1"/>
      <c r="O104" s="1"/>
      <c r="P104" s="1"/>
      <c r="Q104" s="62"/>
      <c r="R104" s="63"/>
      <c r="S104" s="154"/>
      <c r="T104" s="155"/>
    </row>
    <row r="105" spans="1:20" x14ac:dyDescent="0.25">
      <c r="A105" s="1"/>
      <c r="B105" s="21"/>
      <c r="C105" s="22"/>
      <c r="D105" s="22"/>
      <c r="G105" s="1"/>
      <c r="H105" s="1"/>
      <c r="I105" s="1"/>
      <c r="N105" s="1"/>
      <c r="O105" s="1"/>
      <c r="P105" s="1"/>
      <c r="Q105" s="62"/>
      <c r="R105" s="63"/>
      <c r="S105" s="154"/>
      <c r="T105" s="155"/>
    </row>
    <row r="106" spans="1:20" x14ac:dyDescent="0.25">
      <c r="A106" s="1"/>
      <c r="B106" s="21"/>
      <c r="C106" s="22"/>
      <c r="D106" s="22"/>
      <c r="G106" s="1"/>
      <c r="H106" s="1"/>
      <c r="I106" s="1"/>
      <c r="N106" s="1"/>
      <c r="O106" s="1"/>
      <c r="P106" s="1"/>
      <c r="Q106" s="62"/>
      <c r="R106" s="63"/>
      <c r="S106" s="154"/>
      <c r="T106" s="155"/>
    </row>
    <row r="107" spans="1:20" x14ac:dyDescent="0.25">
      <c r="A107" s="1"/>
      <c r="B107" s="21"/>
      <c r="C107" s="22"/>
      <c r="D107" s="22"/>
      <c r="G107" s="1"/>
      <c r="H107" s="1"/>
      <c r="I107" s="1"/>
      <c r="N107" s="1"/>
      <c r="O107" s="1"/>
      <c r="P107" s="1"/>
      <c r="Q107" s="62"/>
      <c r="R107" s="63"/>
      <c r="S107" s="154"/>
      <c r="T107" s="155"/>
    </row>
    <row r="108" spans="1:20" x14ac:dyDescent="0.25">
      <c r="A108" s="1"/>
      <c r="B108" s="21"/>
      <c r="C108" s="22"/>
      <c r="D108" s="22"/>
      <c r="G108" s="1"/>
      <c r="H108" s="1"/>
      <c r="I108" s="1"/>
      <c r="N108" s="1"/>
      <c r="O108" s="1"/>
      <c r="P108" s="1"/>
      <c r="Q108" s="62"/>
      <c r="R108" s="63"/>
      <c r="S108" s="154"/>
      <c r="T108" s="155"/>
    </row>
    <row r="109" spans="1:20" x14ac:dyDescent="0.25">
      <c r="A109" s="1"/>
      <c r="B109" s="21"/>
      <c r="C109" s="22"/>
      <c r="D109" s="22"/>
      <c r="G109" s="1"/>
      <c r="H109" s="1"/>
      <c r="I109" s="1"/>
      <c r="N109" s="1"/>
      <c r="O109" s="1"/>
      <c r="P109" s="1"/>
      <c r="Q109" s="62"/>
      <c r="R109" s="63"/>
      <c r="S109" s="154"/>
      <c r="T109" s="155"/>
    </row>
    <row r="110" spans="1:20" x14ac:dyDescent="0.25">
      <c r="A110" s="1"/>
      <c r="B110" s="21"/>
      <c r="C110" s="22"/>
      <c r="D110" s="22"/>
      <c r="G110" s="1"/>
      <c r="H110" s="1"/>
      <c r="I110" s="1"/>
      <c r="N110" s="1"/>
      <c r="O110" s="1"/>
      <c r="P110" s="1"/>
      <c r="Q110" s="62"/>
      <c r="R110" s="63"/>
      <c r="S110" s="154"/>
      <c r="T110" s="155"/>
    </row>
    <row r="111" spans="1:20" x14ac:dyDescent="0.25">
      <c r="A111" s="1"/>
      <c r="B111" s="21"/>
      <c r="C111" s="22"/>
      <c r="D111" s="22"/>
      <c r="G111" s="1"/>
      <c r="H111" s="1"/>
      <c r="I111" s="1"/>
      <c r="N111" s="1"/>
      <c r="O111" s="1"/>
      <c r="P111" s="1"/>
      <c r="Q111" s="62"/>
      <c r="R111" s="63"/>
      <c r="S111" s="154"/>
      <c r="T111" s="155"/>
    </row>
    <row r="112" spans="1:20" x14ac:dyDescent="0.25">
      <c r="A112" s="1"/>
      <c r="B112" s="21"/>
      <c r="C112" s="22"/>
      <c r="D112" s="22"/>
      <c r="G112" s="1"/>
      <c r="H112" s="1"/>
      <c r="I112" s="1"/>
      <c r="N112" s="1"/>
      <c r="O112" s="1"/>
      <c r="P112" s="1"/>
      <c r="Q112" s="62"/>
      <c r="R112" s="63"/>
      <c r="S112" s="154"/>
      <c r="T112" s="155"/>
    </row>
    <row r="113" spans="1:20" x14ac:dyDescent="0.25">
      <c r="A113" s="1"/>
      <c r="B113" s="21"/>
      <c r="C113" s="22"/>
      <c r="D113" s="22"/>
      <c r="G113" s="1"/>
      <c r="H113" s="1"/>
      <c r="I113" s="1"/>
      <c r="N113" s="1"/>
      <c r="O113" s="1"/>
      <c r="P113" s="1"/>
      <c r="Q113" s="62"/>
      <c r="R113" s="63"/>
      <c r="S113" s="154"/>
      <c r="T113" s="155"/>
    </row>
    <row r="114" spans="1:20" x14ac:dyDescent="0.25">
      <c r="A114" s="1"/>
      <c r="B114" s="21"/>
      <c r="C114" s="22"/>
      <c r="D114" s="22"/>
      <c r="G114" s="1"/>
      <c r="H114" s="1"/>
      <c r="I114" s="1"/>
      <c r="N114" s="1"/>
      <c r="O114" s="1"/>
      <c r="P114" s="1"/>
      <c r="Q114" s="62"/>
      <c r="R114" s="63"/>
      <c r="S114" s="154"/>
      <c r="T114" s="155"/>
    </row>
    <row r="115" spans="1:20" x14ac:dyDescent="0.25">
      <c r="A115" s="1"/>
      <c r="B115" s="21"/>
      <c r="C115" s="22"/>
      <c r="D115" s="22"/>
      <c r="G115" s="1"/>
      <c r="H115" s="1"/>
      <c r="I115" s="1"/>
      <c r="N115" s="1"/>
      <c r="O115" s="1"/>
      <c r="P115" s="1"/>
      <c r="Q115" s="62"/>
      <c r="R115" s="63"/>
      <c r="S115" s="154"/>
      <c r="T115" s="155"/>
    </row>
    <row r="116" spans="1:20" x14ac:dyDescent="0.25">
      <c r="A116" s="1"/>
      <c r="B116" s="21"/>
      <c r="C116" s="22"/>
      <c r="D116" s="22"/>
      <c r="G116" s="1"/>
      <c r="H116" s="1"/>
      <c r="I116" s="1"/>
      <c r="N116" s="1"/>
      <c r="O116" s="1"/>
      <c r="P116" s="1"/>
      <c r="Q116" s="62"/>
      <c r="R116" s="63"/>
      <c r="S116" s="154"/>
      <c r="T116" s="155"/>
    </row>
    <row r="117" spans="1:20" x14ac:dyDescent="0.25">
      <c r="A117" s="1"/>
      <c r="B117" s="21"/>
      <c r="C117" s="22"/>
      <c r="D117" s="22"/>
      <c r="G117" s="1"/>
      <c r="H117" s="1"/>
      <c r="I117" s="1"/>
      <c r="N117" s="1"/>
      <c r="O117" s="1"/>
      <c r="P117" s="1"/>
      <c r="Q117" s="62"/>
      <c r="R117" s="63"/>
      <c r="S117" s="154"/>
      <c r="T117" s="155"/>
    </row>
    <row r="118" spans="1:20" x14ac:dyDescent="0.25">
      <c r="A118" s="1"/>
      <c r="B118" s="21"/>
      <c r="C118" s="22"/>
      <c r="D118" s="22"/>
      <c r="G118" s="1"/>
      <c r="H118" s="1"/>
      <c r="I118" s="1"/>
      <c r="N118" s="1"/>
      <c r="O118" s="1"/>
      <c r="P118" s="1"/>
      <c r="Q118" s="62"/>
      <c r="R118" s="63"/>
      <c r="S118" s="154"/>
      <c r="T118" s="155"/>
    </row>
    <row r="119" spans="1:20" x14ac:dyDescent="0.25">
      <c r="A119" s="1"/>
      <c r="B119" s="21"/>
      <c r="C119" s="22"/>
      <c r="D119" s="22"/>
      <c r="G119" s="1"/>
      <c r="H119" s="1"/>
      <c r="I119" s="1"/>
      <c r="N119" s="1"/>
      <c r="O119" s="1"/>
      <c r="P119" s="1"/>
      <c r="Q119" s="62"/>
      <c r="R119" s="63"/>
      <c r="S119" s="154"/>
      <c r="T119" s="155"/>
    </row>
    <row r="120" spans="1:20" x14ac:dyDescent="0.25">
      <c r="A120" s="1"/>
      <c r="B120" s="21"/>
      <c r="C120" s="22"/>
      <c r="D120" s="22"/>
      <c r="G120" s="1"/>
      <c r="H120" s="1"/>
      <c r="I120" s="1"/>
      <c r="N120" s="1"/>
      <c r="O120" s="1"/>
      <c r="P120" s="1"/>
      <c r="Q120" s="62"/>
      <c r="R120" s="63"/>
      <c r="S120" s="154"/>
      <c r="T120" s="155"/>
    </row>
    <row r="121" spans="1:20" x14ac:dyDescent="0.25">
      <c r="A121" s="1"/>
      <c r="B121" s="21"/>
      <c r="C121" s="22"/>
      <c r="D121" s="22"/>
      <c r="G121" s="1"/>
      <c r="H121" s="1"/>
      <c r="I121" s="1"/>
      <c r="N121" s="1"/>
      <c r="O121" s="1"/>
      <c r="P121" s="1"/>
      <c r="Q121" s="62"/>
      <c r="R121" s="63"/>
      <c r="S121" s="154"/>
      <c r="T121" s="155"/>
    </row>
    <row r="122" spans="1:20" x14ac:dyDescent="0.25">
      <c r="A122" s="1"/>
      <c r="B122" s="21"/>
      <c r="C122" s="22"/>
      <c r="D122" s="22"/>
      <c r="G122" s="1"/>
      <c r="H122" s="1"/>
      <c r="I122" s="1"/>
      <c r="N122" s="1"/>
      <c r="O122" s="1"/>
      <c r="P122" s="1"/>
      <c r="Q122" s="62"/>
      <c r="R122" s="63"/>
      <c r="S122" s="154"/>
      <c r="T122" s="155"/>
    </row>
    <row r="123" spans="1:20" x14ac:dyDescent="0.25">
      <c r="A123" s="1"/>
      <c r="B123" s="21"/>
      <c r="C123" s="22"/>
      <c r="D123" s="22"/>
      <c r="G123" s="1"/>
      <c r="H123" s="1"/>
      <c r="I123" s="1"/>
      <c r="N123" s="1"/>
      <c r="O123" s="1"/>
      <c r="P123" s="1"/>
      <c r="Q123" s="62"/>
      <c r="R123" s="63"/>
      <c r="S123" s="154"/>
      <c r="T123" s="155"/>
    </row>
    <row r="124" spans="1:20" x14ac:dyDescent="0.25">
      <c r="A124" s="1"/>
      <c r="B124" s="21"/>
      <c r="C124" s="22"/>
      <c r="D124" s="22"/>
      <c r="G124" s="1"/>
      <c r="H124" s="1"/>
      <c r="I124" s="1"/>
      <c r="N124" s="1"/>
      <c r="O124" s="1"/>
      <c r="P124" s="1"/>
      <c r="Q124" s="62"/>
      <c r="R124" s="63"/>
      <c r="S124" s="154"/>
      <c r="T124" s="155"/>
    </row>
    <row r="125" spans="1:20" x14ac:dyDescent="0.25">
      <c r="A125" s="1"/>
      <c r="B125" s="21"/>
      <c r="C125" s="22"/>
      <c r="D125" s="22"/>
      <c r="G125" s="1"/>
      <c r="H125" s="1"/>
      <c r="I125" s="1"/>
      <c r="N125" s="1"/>
      <c r="O125" s="1"/>
      <c r="P125" s="1"/>
      <c r="Q125" s="62"/>
      <c r="R125" s="63"/>
      <c r="S125" s="154"/>
      <c r="T125" s="155"/>
    </row>
    <row r="126" spans="1:20" x14ac:dyDescent="0.25">
      <c r="A126" s="1"/>
      <c r="B126" s="21"/>
      <c r="C126" s="22"/>
      <c r="D126" s="22"/>
      <c r="G126" s="1"/>
      <c r="H126" s="1"/>
      <c r="I126" s="1"/>
      <c r="N126" s="1"/>
      <c r="O126" s="1"/>
      <c r="P126" s="1"/>
      <c r="Q126" s="62"/>
      <c r="R126" s="63"/>
      <c r="S126" s="154"/>
      <c r="T126" s="155"/>
    </row>
    <row r="127" spans="1:20" x14ac:dyDescent="0.25">
      <c r="A127" s="1"/>
      <c r="B127" s="21"/>
      <c r="C127" s="22"/>
      <c r="D127" s="22"/>
      <c r="G127" s="1"/>
      <c r="H127" s="1"/>
      <c r="I127" s="1"/>
      <c r="N127" s="1"/>
      <c r="O127" s="1"/>
      <c r="P127" s="1"/>
      <c r="Q127" s="62"/>
      <c r="R127" s="63"/>
      <c r="S127" s="154"/>
      <c r="T127" s="155"/>
    </row>
    <row r="128" spans="1:20" x14ac:dyDescent="0.25">
      <c r="A128" s="1"/>
      <c r="B128" s="21"/>
      <c r="C128" s="22"/>
      <c r="D128" s="22"/>
      <c r="G128" s="1"/>
      <c r="H128" s="1"/>
      <c r="I128" s="1"/>
      <c r="N128" s="1"/>
      <c r="O128" s="1"/>
      <c r="P128" s="1"/>
      <c r="Q128" s="62"/>
      <c r="R128" s="63"/>
      <c r="S128" s="154"/>
      <c r="T128" s="155"/>
    </row>
    <row r="129" spans="1:20" x14ac:dyDescent="0.25">
      <c r="A129" s="1"/>
      <c r="B129" s="21"/>
      <c r="C129" s="22"/>
      <c r="D129" s="22"/>
      <c r="G129" s="1"/>
      <c r="H129" s="1"/>
      <c r="I129" s="1"/>
      <c r="N129" s="1"/>
      <c r="O129" s="1"/>
      <c r="P129" s="1"/>
      <c r="Q129" s="62"/>
      <c r="R129" s="63"/>
      <c r="S129" s="154"/>
      <c r="T129" s="155"/>
    </row>
    <row r="130" spans="1:20" x14ac:dyDescent="0.25">
      <c r="A130" s="1"/>
      <c r="B130" s="21"/>
      <c r="C130" s="22"/>
      <c r="D130" s="22"/>
      <c r="G130" s="1"/>
      <c r="H130" s="1"/>
      <c r="I130" s="1"/>
      <c r="N130" s="1"/>
      <c r="O130" s="1"/>
      <c r="P130" s="1"/>
      <c r="Q130" s="62"/>
      <c r="R130" s="63"/>
      <c r="S130" s="154"/>
      <c r="T130" s="155"/>
    </row>
    <row r="131" spans="1:20" x14ac:dyDescent="0.25">
      <c r="A131" s="1"/>
      <c r="B131" s="21"/>
      <c r="C131" s="22"/>
      <c r="D131" s="22"/>
      <c r="G131" s="1"/>
      <c r="H131" s="1"/>
      <c r="I131" s="1"/>
      <c r="N131" s="1"/>
      <c r="O131" s="1"/>
      <c r="P131" s="1"/>
      <c r="Q131" s="62"/>
      <c r="R131" s="63"/>
      <c r="S131" s="154"/>
      <c r="T131" s="155"/>
    </row>
    <row r="132" spans="1:20" x14ac:dyDescent="0.25">
      <c r="A132" s="1"/>
      <c r="B132" s="21"/>
      <c r="C132" s="22"/>
      <c r="D132" s="22"/>
      <c r="G132" s="1"/>
      <c r="H132" s="1"/>
      <c r="I132" s="1"/>
      <c r="N132" s="1"/>
      <c r="O132" s="1"/>
      <c r="P132" s="1"/>
      <c r="Q132" s="62"/>
      <c r="R132" s="63"/>
      <c r="S132" s="154"/>
      <c r="T132" s="155"/>
    </row>
    <row r="133" spans="1:20" x14ac:dyDescent="0.25">
      <c r="A133" s="1"/>
      <c r="B133" s="21"/>
      <c r="C133" s="22"/>
      <c r="D133" s="22"/>
      <c r="G133" s="1"/>
      <c r="H133" s="1"/>
      <c r="I133" s="1"/>
      <c r="N133" s="1"/>
      <c r="O133" s="1"/>
      <c r="P133" s="1"/>
      <c r="Q133" s="62"/>
      <c r="R133" s="63"/>
      <c r="S133" s="154"/>
      <c r="T133" s="155"/>
    </row>
    <row r="134" spans="1:20" x14ac:dyDescent="0.25">
      <c r="A134" s="1"/>
      <c r="B134" s="21"/>
      <c r="C134" s="22"/>
      <c r="D134" s="22"/>
      <c r="G134" s="1"/>
      <c r="H134" s="1"/>
      <c r="I134" s="1"/>
      <c r="N134" s="1"/>
      <c r="O134" s="1"/>
      <c r="P134" s="1"/>
      <c r="Q134" s="62"/>
      <c r="R134" s="63"/>
      <c r="S134" s="154"/>
      <c r="T134" s="155"/>
    </row>
    <row r="135" spans="1:20" x14ac:dyDescent="0.25">
      <c r="A135" s="1"/>
      <c r="B135" s="21"/>
      <c r="C135" s="22"/>
      <c r="D135" s="22"/>
      <c r="G135" s="1"/>
      <c r="H135" s="1"/>
      <c r="I135" s="1"/>
      <c r="N135" s="1"/>
      <c r="O135" s="1"/>
      <c r="P135" s="1"/>
      <c r="Q135" s="62"/>
      <c r="R135" s="63"/>
      <c r="S135" s="154"/>
      <c r="T135" s="155"/>
    </row>
    <row r="136" spans="1:20" x14ac:dyDescent="0.25">
      <c r="A136" s="1"/>
      <c r="B136" s="21"/>
      <c r="C136" s="22"/>
      <c r="D136" s="22"/>
      <c r="G136" s="1"/>
      <c r="H136" s="1"/>
      <c r="I136" s="1"/>
      <c r="N136" s="1"/>
      <c r="O136" s="1"/>
      <c r="P136" s="1"/>
      <c r="Q136" s="62"/>
      <c r="R136" s="63"/>
      <c r="S136" s="154"/>
      <c r="T136" s="155"/>
    </row>
    <row r="137" spans="1:20" x14ac:dyDescent="0.25">
      <c r="A137" s="1"/>
      <c r="B137" s="21"/>
      <c r="C137" s="22"/>
      <c r="D137" s="22"/>
      <c r="G137" s="1"/>
      <c r="H137" s="1"/>
      <c r="I137" s="1"/>
      <c r="N137" s="1"/>
      <c r="O137" s="1"/>
      <c r="P137" s="1"/>
      <c r="Q137" s="62"/>
      <c r="R137" s="63"/>
      <c r="S137" s="154"/>
      <c r="T137" s="155"/>
    </row>
    <row r="138" spans="1:20" x14ac:dyDescent="0.25">
      <c r="A138" s="1"/>
      <c r="B138" s="21"/>
      <c r="C138" s="22"/>
      <c r="D138" s="22"/>
      <c r="G138" s="1"/>
      <c r="H138" s="1"/>
      <c r="I138" s="1"/>
      <c r="N138" s="1"/>
      <c r="O138" s="1"/>
      <c r="P138" s="1"/>
      <c r="Q138" s="62"/>
      <c r="R138" s="63"/>
      <c r="S138" s="154"/>
      <c r="T138" s="155"/>
    </row>
    <row r="139" spans="1:20" x14ac:dyDescent="0.25">
      <c r="A139" s="1"/>
      <c r="B139" s="21"/>
      <c r="C139" s="22"/>
      <c r="D139" s="22"/>
      <c r="G139" s="1"/>
      <c r="H139" s="1"/>
      <c r="I139" s="1"/>
      <c r="N139" s="1"/>
      <c r="O139" s="1"/>
      <c r="P139" s="1"/>
      <c r="Q139" s="62"/>
      <c r="R139" s="63"/>
      <c r="S139" s="154"/>
      <c r="T139" s="155"/>
    </row>
    <row r="140" spans="1:20" x14ac:dyDescent="0.25">
      <c r="A140" s="1"/>
      <c r="B140" s="21"/>
      <c r="C140" s="22"/>
      <c r="D140" s="22"/>
      <c r="G140" s="1"/>
      <c r="H140" s="1"/>
      <c r="I140" s="1"/>
      <c r="N140" s="1"/>
      <c r="O140" s="1"/>
      <c r="P140" s="1"/>
      <c r="Q140" s="62"/>
      <c r="R140" s="63"/>
      <c r="S140" s="154"/>
      <c r="T140" s="155"/>
    </row>
    <row r="141" spans="1:20" x14ac:dyDescent="0.25">
      <c r="A141" s="1"/>
      <c r="B141" s="21"/>
      <c r="C141" s="22"/>
      <c r="D141" s="22"/>
      <c r="G141" s="1"/>
      <c r="H141" s="1"/>
      <c r="I141" s="1"/>
      <c r="N141" s="1"/>
      <c r="O141" s="1"/>
      <c r="P141" s="1"/>
      <c r="Q141" s="62"/>
      <c r="R141" s="63"/>
      <c r="S141" s="154"/>
      <c r="T141" s="155"/>
    </row>
    <row r="142" spans="1:20" x14ac:dyDescent="0.25">
      <c r="A142" s="1"/>
      <c r="B142" s="21"/>
      <c r="C142" s="22"/>
      <c r="D142" s="22"/>
      <c r="G142" s="1"/>
      <c r="H142" s="1"/>
      <c r="I142" s="1"/>
      <c r="N142" s="1"/>
      <c r="O142" s="1"/>
      <c r="P142" s="1"/>
      <c r="Q142" s="62"/>
      <c r="R142" s="63"/>
      <c r="S142" s="154"/>
      <c r="T142" s="155"/>
    </row>
    <row r="143" spans="1:20" x14ac:dyDescent="0.25">
      <c r="A143" s="1"/>
      <c r="B143" s="21"/>
      <c r="C143" s="22"/>
      <c r="D143" s="22"/>
      <c r="G143" s="1"/>
      <c r="H143" s="1"/>
      <c r="I143" s="1"/>
      <c r="N143" s="1"/>
      <c r="O143" s="1"/>
      <c r="P143" s="1"/>
      <c r="Q143" s="62"/>
      <c r="R143" s="63"/>
      <c r="S143" s="154"/>
      <c r="T143" s="155"/>
    </row>
    <row r="144" spans="1:20" x14ac:dyDescent="0.25">
      <c r="A144" s="1"/>
      <c r="B144" s="21"/>
      <c r="C144" s="22"/>
      <c r="D144" s="22"/>
      <c r="G144" s="1"/>
      <c r="H144" s="1"/>
      <c r="I144" s="1"/>
      <c r="N144" s="1"/>
      <c r="O144" s="1"/>
      <c r="P144" s="1"/>
      <c r="Q144" s="62"/>
      <c r="R144" s="63"/>
      <c r="S144" s="154"/>
      <c r="T144" s="155"/>
    </row>
    <row r="145" spans="1:20" x14ac:dyDescent="0.25">
      <c r="A145" s="1"/>
      <c r="B145" s="21"/>
      <c r="C145" s="22"/>
      <c r="D145" s="22"/>
      <c r="G145" s="1"/>
      <c r="H145" s="1"/>
      <c r="I145" s="1"/>
      <c r="N145" s="1"/>
      <c r="O145" s="1"/>
      <c r="P145" s="1"/>
      <c r="Q145" s="62"/>
      <c r="R145" s="63"/>
      <c r="S145" s="154"/>
      <c r="T145" s="155"/>
    </row>
    <row r="146" spans="1:20" x14ac:dyDescent="0.25">
      <c r="A146" s="1"/>
      <c r="B146" s="21"/>
      <c r="C146" s="22"/>
      <c r="D146" s="22"/>
      <c r="G146" s="1"/>
      <c r="H146" s="1"/>
      <c r="I146" s="1"/>
      <c r="N146" s="1"/>
      <c r="O146" s="1"/>
      <c r="P146" s="1"/>
      <c r="Q146" s="62"/>
      <c r="R146" s="63"/>
      <c r="S146" s="154"/>
      <c r="T146" s="155"/>
    </row>
    <row r="147" spans="1:20" x14ac:dyDescent="0.25">
      <c r="A147" s="1"/>
      <c r="B147" s="21"/>
      <c r="C147" s="22"/>
      <c r="D147" s="22"/>
      <c r="G147" s="1"/>
      <c r="H147" s="1"/>
      <c r="I147" s="1"/>
      <c r="N147" s="1"/>
      <c r="O147" s="1"/>
      <c r="P147" s="1"/>
      <c r="Q147" s="62"/>
      <c r="R147" s="63"/>
      <c r="S147" s="154"/>
      <c r="T147" s="155"/>
    </row>
    <row r="148" spans="1:20" x14ac:dyDescent="0.25">
      <c r="A148" s="1"/>
      <c r="B148" s="21"/>
      <c r="C148" s="22"/>
      <c r="D148" s="22"/>
      <c r="G148" s="1"/>
      <c r="H148" s="1"/>
      <c r="I148" s="1"/>
      <c r="N148" s="1"/>
      <c r="O148" s="1"/>
      <c r="P148" s="1"/>
      <c r="Q148" s="62"/>
      <c r="R148" s="63"/>
      <c r="S148" s="154"/>
      <c r="T148" s="155"/>
    </row>
    <row r="149" spans="1:20" x14ac:dyDescent="0.25">
      <c r="A149" s="1"/>
      <c r="B149" s="21"/>
      <c r="C149" s="22"/>
      <c r="D149" s="22"/>
      <c r="G149" s="1"/>
      <c r="H149" s="1"/>
      <c r="I149" s="1"/>
      <c r="N149" s="1"/>
      <c r="O149" s="1"/>
      <c r="P149" s="1"/>
      <c r="Q149" s="62"/>
      <c r="R149" s="63"/>
      <c r="S149" s="154"/>
      <c r="T149" s="155"/>
    </row>
    <row r="150" spans="1:20" x14ac:dyDescent="0.25">
      <c r="A150" s="1"/>
      <c r="B150" s="21"/>
      <c r="C150" s="22"/>
      <c r="D150" s="22"/>
      <c r="G150" s="1"/>
      <c r="H150" s="1"/>
      <c r="I150" s="1"/>
      <c r="N150" s="1"/>
      <c r="O150" s="1"/>
      <c r="P150" s="1"/>
      <c r="Q150" s="62"/>
      <c r="R150" s="63"/>
      <c r="S150" s="154"/>
      <c r="T150" s="155"/>
    </row>
    <row r="151" spans="1:20" x14ac:dyDescent="0.25">
      <c r="A151" s="1"/>
      <c r="B151" s="21"/>
      <c r="C151" s="22"/>
      <c r="D151" s="22"/>
      <c r="G151" s="1"/>
      <c r="H151" s="1"/>
      <c r="I151" s="1"/>
      <c r="N151" s="1"/>
      <c r="O151" s="1"/>
      <c r="P151" s="1"/>
      <c r="Q151" s="62"/>
      <c r="R151" s="63"/>
      <c r="S151" s="154"/>
      <c r="T151" s="155"/>
    </row>
    <row r="152" spans="1:20" x14ac:dyDescent="0.25">
      <c r="A152" s="1"/>
      <c r="B152" s="21"/>
      <c r="C152" s="22"/>
      <c r="D152" s="22"/>
      <c r="G152" s="1"/>
      <c r="H152" s="1"/>
      <c r="I152" s="1"/>
      <c r="N152" s="1"/>
      <c r="O152" s="1"/>
      <c r="P152" s="1"/>
      <c r="Q152" s="62"/>
      <c r="R152" s="63"/>
      <c r="S152" s="154"/>
      <c r="T152" s="155"/>
    </row>
    <row r="153" spans="1:20" x14ac:dyDescent="0.25">
      <c r="A153" s="1"/>
      <c r="B153" s="21"/>
      <c r="C153" s="22"/>
      <c r="D153" s="22"/>
      <c r="G153" s="1"/>
      <c r="H153" s="1"/>
      <c r="I153" s="1"/>
      <c r="N153" s="1"/>
      <c r="O153" s="1"/>
      <c r="P153" s="1"/>
      <c r="Q153" s="62"/>
      <c r="R153" s="63"/>
      <c r="S153" s="154"/>
      <c r="T153" s="155"/>
    </row>
    <row r="154" spans="1:20" x14ac:dyDescent="0.25">
      <c r="A154" s="1"/>
      <c r="B154" s="21"/>
      <c r="C154" s="22"/>
      <c r="D154" s="22"/>
      <c r="G154" s="1"/>
      <c r="H154" s="1"/>
      <c r="I154" s="1"/>
      <c r="N154" s="1"/>
      <c r="O154" s="1"/>
      <c r="P154" s="1"/>
      <c r="Q154" s="62"/>
      <c r="R154" s="63"/>
      <c r="S154" s="154"/>
      <c r="T154" s="155"/>
    </row>
    <row r="155" spans="1:20" x14ac:dyDescent="0.25">
      <c r="A155" s="1"/>
      <c r="B155" s="21"/>
      <c r="C155" s="22"/>
      <c r="D155" s="22"/>
      <c r="G155" s="1"/>
      <c r="H155" s="1"/>
      <c r="I155" s="1"/>
      <c r="N155" s="1"/>
      <c r="O155" s="1"/>
      <c r="P155" s="1"/>
      <c r="Q155" s="62"/>
      <c r="R155" s="63"/>
      <c r="S155" s="154"/>
      <c r="T155" s="155"/>
    </row>
    <row r="156" spans="1:20" x14ac:dyDescent="0.25">
      <c r="A156" s="1"/>
      <c r="B156" s="21"/>
      <c r="C156" s="22"/>
      <c r="D156" s="22"/>
      <c r="G156" s="1"/>
      <c r="H156" s="1"/>
      <c r="I156" s="1"/>
      <c r="N156" s="1"/>
      <c r="O156" s="1"/>
      <c r="P156" s="1"/>
      <c r="Q156" s="62"/>
      <c r="R156" s="63"/>
      <c r="S156" s="154"/>
      <c r="T156" s="155"/>
    </row>
    <row r="157" spans="1:20" x14ac:dyDescent="0.25">
      <c r="A157" s="1"/>
      <c r="B157" s="21"/>
      <c r="C157" s="22"/>
      <c r="D157" s="22"/>
      <c r="G157" s="1"/>
      <c r="H157" s="1"/>
      <c r="I157" s="1"/>
      <c r="N157" s="1"/>
      <c r="O157" s="1"/>
      <c r="P157" s="1"/>
      <c r="Q157" s="62"/>
      <c r="R157" s="63"/>
      <c r="S157" s="154"/>
      <c r="T157" s="155"/>
    </row>
    <row r="158" spans="1:20" x14ac:dyDescent="0.25">
      <c r="A158" s="1"/>
      <c r="B158" s="21"/>
      <c r="C158" s="22"/>
      <c r="D158" s="22"/>
      <c r="G158" s="1"/>
      <c r="H158" s="1"/>
      <c r="I158" s="1"/>
      <c r="N158" s="1"/>
      <c r="O158" s="1"/>
      <c r="P158" s="1"/>
      <c r="Q158" s="62"/>
      <c r="R158" s="63"/>
      <c r="S158" s="154"/>
      <c r="T158" s="155"/>
    </row>
    <row r="159" spans="1:20" x14ac:dyDescent="0.25">
      <c r="A159" s="1"/>
      <c r="B159" s="21"/>
      <c r="C159" s="22"/>
      <c r="D159" s="22"/>
      <c r="G159" s="1"/>
      <c r="H159" s="1"/>
      <c r="I159" s="1"/>
      <c r="N159" s="1"/>
      <c r="O159" s="1"/>
      <c r="P159" s="1"/>
      <c r="Q159" s="62"/>
      <c r="R159" s="63"/>
      <c r="S159" s="154"/>
      <c r="T159" s="155"/>
    </row>
    <row r="160" spans="1:20" x14ac:dyDescent="0.25">
      <c r="A160" s="1"/>
      <c r="B160" s="21"/>
      <c r="C160" s="22"/>
      <c r="D160" s="22"/>
      <c r="G160" s="1"/>
      <c r="H160" s="1"/>
      <c r="I160" s="1"/>
      <c r="N160" s="1"/>
      <c r="O160" s="1"/>
      <c r="P160" s="1"/>
      <c r="Q160" s="62"/>
      <c r="R160" s="63"/>
      <c r="S160" s="154"/>
      <c r="T160" s="155"/>
    </row>
    <row r="161" spans="1:20" x14ac:dyDescent="0.25">
      <c r="A161" s="1"/>
      <c r="B161" s="21"/>
      <c r="C161" s="22"/>
      <c r="D161" s="22"/>
      <c r="G161" s="1"/>
      <c r="H161" s="1"/>
      <c r="I161" s="1"/>
      <c r="N161" s="1"/>
      <c r="O161" s="1"/>
      <c r="P161" s="1"/>
      <c r="Q161" s="62"/>
      <c r="R161" s="63"/>
      <c r="S161" s="154"/>
      <c r="T161" s="155"/>
    </row>
    <row r="162" spans="1:20" x14ac:dyDescent="0.25">
      <c r="A162" s="1"/>
      <c r="B162" s="21"/>
      <c r="C162" s="22"/>
      <c r="D162" s="22"/>
      <c r="G162" s="1"/>
      <c r="H162" s="1"/>
      <c r="I162" s="1"/>
      <c r="N162" s="1"/>
      <c r="O162" s="1"/>
      <c r="P162" s="1"/>
      <c r="Q162" s="62"/>
      <c r="R162" s="63"/>
      <c r="S162" s="154"/>
      <c r="T162" s="155"/>
    </row>
    <row r="163" spans="1:20" x14ac:dyDescent="0.25">
      <c r="A163" s="1"/>
      <c r="B163" s="21"/>
      <c r="C163" s="22"/>
      <c r="D163" s="22"/>
      <c r="G163" s="1"/>
      <c r="H163" s="1"/>
      <c r="I163" s="1"/>
      <c r="N163" s="1"/>
      <c r="O163" s="1"/>
      <c r="P163" s="1"/>
      <c r="Q163" s="62"/>
      <c r="R163" s="63"/>
      <c r="S163" s="154"/>
      <c r="T163" s="155"/>
    </row>
    <row r="164" spans="1:20" x14ac:dyDescent="0.25">
      <c r="A164" s="1"/>
      <c r="B164" s="21"/>
      <c r="C164" s="22"/>
      <c r="D164" s="22"/>
      <c r="G164" s="1"/>
      <c r="H164" s="1"/>
      <c r="I164" s="1"/>
      <c r="N164" s="1"/>
      <c r="O164" s="1"/>
      <c r="P164" s="1"/>
      <c r="Q164" s="62"/>
      <c r="R164" s="63"/>
      <c r="S164" s="154"/>
      <c r="T164" s="155"/>
    </row>
    <row r="165" spans="1:20" x14ac:dyDescent="0.25">
      <c r="A165" s="1"/>
      <c r="B165" s="21"/>
      <c r="C165" s="22"/>
      <c r="D165" s="22"/>
      <c r="G165" s="1"/>
      <c r="H165" s="1"/>
      <c r="I165" s="1"/>
      <c r="N165" s="1"/>
      <c r="O165" s="1"/>
      <c r="P165" s="1"/>
      <c r="Q165" s="62"/>
      <c r="R165" s="63"/>
      <c r="S165" s="154"/>
      <c r="T165" s="155"/>
    </row>
    <row r="166" spans="1:20" x14ac:dyDescent="0.25">
      <c r="A166" s="1"/>
      <c r="B166" s="21"/>
      <c r="C166" s="22"/>
      <c r="D166" s="22"/>
      <c r="G166" s="1"/>
      <c r="H166" s="1"/>
      <c r="I166" s="1"/>
      <c r="N166" s="1"/>
      <c r="O166" s="1"/>
      <c r="P166" s="1"/>
      <c r="Q166" s="62"/>
      <c r="R166" s="63"/>
      <c r="S166" s="154"/>
      <c r="T166" s="155"/>
    </row>
    <row r="167" spans="1:20" x14ac:dyDescent="0.25">
      <c r="A167" s="1"/>
      <c r="B167" s="21"/>
      <c r="C167" s="22"/>
      <c r="D167" s="22"/>
      <c r="G167" s="1"/>
      <c r="H167" s="1"/>
      <c r="I167" s="1"/>
      <c r="N167" s="1"/>
      <c r="O167" s="1"/>
      <c r="P167" s="1"/>
      <c r="Q167" s="62"/>
      <c r="R167" s="63"/>
      <c r="S167" s="154"/>
      <c r="T167" s="155"/>
    </row>
    <row r="168" spans="1:20" x14ac:dyDescent="0.25">
      <c r="A168" s="1"/>
      <c r="B168" s="21"/>
      <c r="C168" s="22"/>
      <c r="D168" s="22"/>
      <c r="G168" s="1"/>
      <c r="H168" s="1"/>
      <c r="I168" s="1"/>
      <c r="N168" s="1"/>
      <c r="O168" s="1"/>
      <c r="P168" s="1"/>
      <c r="Q168" s="62"/>
      <c r="R168" s="63"/>
      <c r="S168" s="154"/>
      <c r="T168" s="155"/>
    </row>
    <row r="169" spans="1:20" x14ac:dyDescent="0.25">
      <c r="A169" s="1"/>
      <c r="B169" s="21"/>
      <c r="C169" s="22"/>
      <c r="D169" s="22"/>
      <c r="G169" s="1"/>
      <c r="H169" s="1"/>
      <c r="I169" s="1"/>
      <c r="N169" s="1"/>
      <c r="O169" s="1"/>
      <c r="P169" s="1"/>
      <c r="Q169" s="62"/>
      <c r="R169" s="63"/>
      <c r="S169" s="154"/>
      <c r="T169" s="155"/>
    </row>
    <row r="170" spans="1:20" x14ac:dyDescent="0.25">
      <c r="A170" s="1"/>
      <c r="B170" s="21"/>
      <c r="C170" s="22"/>
      <c r="D170" s="22"/>
      <c r="G170" s="1"/>
      <c r="H170" s="1"/>
      <c r="I170" s="1"/>
      <c r="N170" s="1"/>
      <c r="O170" s="1"/>
      <c r="P170" s="1"/>
      <c r="Q170" s="62"/>
      <c r="R170" s="63"/>
      <c r="S170" s="154"/>
      <c r="T170" s="155"/>
    </row>
    <row r="171" spans="1:20" x14ac:dyDescent="0.25">
      <c r="A171" s="1"/>
      <c r="B171" s="21"/>
      <c r="C171" s="22"/>
      <c r="D171" s="22"/>
      <c r="G171" s="1"/>
      <c r="H171" s="1"/>
      <c r="I171" s="1"/>
      <c r="N171" s="1"/>
      <c r="O171" s="1"/>
      <c r="P171" s="1"/>
      <c r="Q171" s="62"/>
      <c r="R171" s="63"/>
      <c r="S171" s="154"/>
      <c r="T171" s="155"/>
    </row>
    <row r="172" spans="1:20" x14ac:dyDescent="0.25">
      <c r="A172" s="1"/>
      <c r="B172" s="21"/>
      <c r="C172" s="22"/>
      <c r="D172" s="22"/>
      <c r="G172" s="1"/>
      <c r="H172" s="1"/>
      <c r="I172" s="1"/>
      <c r="N172" s="1"/>
      <c r="O172" s="1"/>
      <c r="P172" s="1"/>
      <c r="Q172" s="62"/>
      <c r="R172" s="63"/>
      <c r="S172" s="154"/>
      <c r="T172" s="155"/>
    </row>
    <row r="173" spans="1:20" x14ac:dyDescent="0.25">
      <c r="A173" s="1"/>
      <c r="B173" s="21"/>
      <c r="C173" s="22"/>
      <c r="D173" s="22"/>
      <c r="G173" s="1"/>
      <c r="H173" s="1"/>
      <c r="I173" s="1"/>
      <c r="N173" s="1"/>
      <c r="O173" s="1"/>
      <c r="P173" s="1"/>
      <c r="Q173" s="62"/>
      <c r="R173" s="63"/>
      <c r="S173" s="154"/>
      <c r="T173" s="155"/>
    </row>
    <row r="174" spans="1:20" x14ac:dyDescent="0.25">
      <c r="A174" s="1"/>
      <c r="B174" s="21"/>
      <c r="C174" s="22"/>
      <c r="D174" s="22"/>
      <c r="G174" s="1"/>
      <c r="H174" s="1"/>
      <c r="I174" s="1"/>
      <c r="N174" s="1"/>
      <c r="O174" s="1"/>
      <c r="P174" s="1"/>
      <c r="Q174" s="62"/>
      <c r="R174" s="63"/>
      <c r="S174" s="154"/>
      <c r="T174" s="155"/>
    </row>
    <row r="175" spans="1:20" x14ac:dyDescent="0.25">
      <c r="A175" s="1"/>
      <c r="B175" s="21"/>
      <c r="C175" s="22"/>
      <c r="D175" s="22"/>
      <c r="G175" s="1"/>
      <c r="H175" s="1"/>
      <c r="I175" s="1"/>
      <c r="N175" s="1"/>
      <c r="O175" s="1"/>
      <c r="P175" s="1"/>
      <c r="Q175" s="62"/>
      <c r="R175" s="63"/>
      <c r="S175" s="154"/>
      <c r="T175" s="155"/>
    </row>
    <row r="176" spans="1:20" x14ac:dyDescent="0.25">
      <c r="A176" s="1"/>
      <c r="B176" s="21"/>
      <c r="C176" s="22"/>
      <c r="D176" s="22"/>
      <c r="G176" s="1"/>
      <c r="H176" s="1"/>
      <c r="I176" s="1"/>
      <c r="N176" s="1"/>
      <c r="O176" s="1"/>
      <c r="P176" s="1"/>
      <c r="Q176" s="62"/>
      <c r="R176" s="63"/>
      <c r="S176" s="154"/>
      <c r="T176" s="155"/>
    </row>
    <row r="177" spans="1:20" x14ac:dyDescent="0.25">
      <c r="A177" s="1"/>
      <c r="B177" s="21"/>
      <c r="C177" s="22"/>
      <c r="D177" s="22"/>
      <c r="G177" s="1"/>
      <c r="H177" s="1"/>
      <c r="I177" s="1"/>
      <c r="N177" s="1"/>
      <c r="O177" s="1"/>
      <c r="P177" s="1"/>
      <c r="Q177" s="62"/>
      <c r="R177" s="63"/>
      <c r="S177" s="154"/>
      <c r="T177" s="155"/>
    </row>
    <row r="178" spans="1:20" x14ac:dyDescent="0.25">
      <c r="A178" s="1"/>
      <c r="B178" s="21"/>
      <c r="C178" s="22"/>
      <c r="D178" s="22"/>
      <c r="G178" s="1"/>
      <c r="H178" s="1"/>
      <c r="I178" s="1"/>
      <c r="N178" s="1"/>
      <c r="O178" s="1"/>
      <c r="P178" s="1"/>
      <c r="Q178" s="62"/>
      <c r="R178" s="63"/>
      <c r="S178" s="154"/>
      <c r="T178" s="155"/>
    </row>
    <row r="179" spans="1:20" x14ac:dyDescent="0.25">
      <c r="A179" s="1"/>
      <c r="B179" s="21"/>
      <c r="C179" s="22"/>
      <c r="D179" s="22"/>
      <c r="G179" s="1"/>
      <c r="H179" s="1"/>
      <c r="I179" s="1"/>
      <c r="N179" s="1"/>
      <c r="O179" s="1"/>
      <c r="P179" s="1"/>
      <c r="Q179" s="62"/>
      <c r="R179" s="63"/>
      <c r="S179" s="154"/>
      <c r="T179" s="155"/>
    </row>
    <row r="180" spans="1:20" x14ac:dyDescent="0.25">
      <c r="A180" s="1"/>
      <c r="B180" s="21"/>
      <c r="C180" s="22"/>
      <c r="D180" s="22"/>
      <c r="G180" s="1"/>
      <c r="H180" s="1"/>
      <c r="I180" s="1"/>
      <c r="N180" s="1"/>
      <c r="O180" s="1"/>
      <c r="P180" s="1"/>
      <c r="Q180" s="62"/>
      <c r="R180" s="63"/>
      <c r="S180" s="154"/>
      <c r="T180" s="155"/>
    </row>
    <row r="181" spans="1:20" x14ac:dyDescent="0.25">
      <c r="A181" s="1"/>
      <c r="B181" s="21"/>
      <c r="C181" s="22"/>
      <c r="D181" s="22"/>
      <c r="G181" s="1"/>
      <c r="H181" s="1"/>
      <c r="I181" s="1"/>
      <c r="N181" s="1"/>
      <c r="O181" s="1"/>
      <c r="P181" s="1"/>
      <c r="Q181" s="62"/>
      <c r="R181" s="63"/>
      <c r="S181" s="154"/>
      <c r="T181" s="155"/>
    </row>
    <row r="182" spans="1:20" x14ac:dyDescent="0.25">
      <c r="A182" s="1"/>
      <c r="B182" s="21"/>
      <c r="C182" s="22"/>
      <c r="D182" s="22"/>
      <c r="G182" s="1"/>
      <c r="H182" s="1"/>
      <c r="I182" s="1"/>
      <c r="N182" s="1"/>
      <c r="O182" s="1"/>
      <c r="P182" s="1"/>
      <c r="Q182" s="62"/>
      <c r="R182" s="63"/>
      <c r="S182" s="154"/>
      <c r="T182" s="155"/>
    </row>
    <row r="183" spans="1:20" x14ac:dyDescent="0.25">
      <c r="A183" s="1"/>
      <c r="B183" s="21"/>
      <c r="C183" s="22"/>
      <c r="D183" s="22"/>
      <c r="G183" s="1"/>
      <c r="H183" s="1"/>
      <c r="I183" s="1"/>
      <c r="N183" s="1"/>
      <c r="O183" s="1"/>
      <c r="P183" s="1"/>
      <c r="Q183" s="62"/>
      <c r="R183" s="63"/>
      <c r="S183" s="154"/>
      <c r="T183" s="155"/>
    </row>
    <row r="184" spans="1:20" x14ac:dyDescent="0.25">
      <c r="A184" s="1"/>
      <c r="B184" s="21"/>
      <c r="C184" s="22"/>
      <c r="D184" s="22"/>
      <c r="G184" s="1"/>
      <c r="H184" s="1"/>
      <c r="I184" s="1"/>
      <c r="N184" s="1"/>
      <c r="O184" s="1"/>
      <c r="P184" s="1"/>
      <c r="Q184" s="62"/>
      <c r="R184" s="63"/>
      <c r="S184" s="154"/>
      <c r="T184" s="155"/>
    </row>
    <row r="185" spans="1:20" x14ac:dyDescent="0.25">
      <c r="A185" s="1"/>
      <c r="B185" s="21"/>
      <c r="C185" s="22"/>
      <c r="D185" s="22"/>
      <c r="G185" s="1"/>
      <c r="H185" s="1"/>
      <c r="I185" s="1"/>
      <c r="N185" s="1"/>
      <c r="O185" s="1"/>
      <c r="P185" s="1"/>
      <c r="Q185" s="62"/>
      <c r="R185" s="63"/>
      <c r="S185" s="154"/>
      <c r="T185" s="155"/>
    </row>
    <row r="186" spans="1:20" x14ac:dyDescent="0.25">
      <c r="A186" s="1"/>
      <c r="B186" s="21"/>
      <c r="C186" s="22"/>
      <c r="D186" s="22"/>
      <c r="G186" s="1"/>
      <c r="H186" s="1"/>
      <c r="I186" s="1"/>
      <c r="N186" s="1"/>
      <c r="O186" s="1"/>
      <c r="P186" s="1"/>
      <c r="Q186" s="62"/>
      <c r="R186" s="63"/>
      <c r="S186" s="154"/>
      <c r="T186" s="155"/>
    </row>
    <row r="187" spans="1:20" x14ac:dyDescent="0.25">
      <c r="A187" s="1"/>
      <c r="B187" s="21"/>
      <c r="C187" s="22"/>
      <c r="D187" s="22"/>
      <c r="G187" s="1"/>
      <c r="H187" s="1"/>
      <c r="I187" s="1"/>
      <c r="N187" s="1"/>
      <c r="O187" s="1"/>
      <c r="P187" s="1"/>
      <c r="Q187" s="62"/>
      <c r="R187" s="63"/>
      <c r="S187" s="154"/>
      <c r="T187" s="155"/>
    </row>
    <row r="188" spans="1:20" x14ac:dyDescent="0.25">
      <c r="A188" s="1"/>
      <c r="B188" s="21"/>
      <c r="C188" s="22"/>
      <c r="D188" s="22"/>
      <c r="G188" s="1"/>
      <c r="H188" s="1"/>
      <c r="I188" s="1"/>
      <c r="N188" s="1"/>
      <c r="O188" s="1"/>
      <c r="P188" s="1"/>
      <c r="Q188" s="62"/>
      <c r="R188" s="63"/>
      <c r="S188" s="154"/>
      <c r="T188" s="155"/>
    </row>
    <row r="189" spans="1:20" x14ac:dyDescent="0.25">
      <c r="A189" s="1"/>
      <c r="B189" s="21"/>
      <c r="C189" s="22"/>
      <c r="D189" s="22"/>
      <c r="G189" s="1"/>
      <c r="H189" s="1"/>
      <c r="I189" s="1"/>
      <c r="N189" s="1"/>
      <c r="O189" s="1"/>
      <c r="P189" s="1"/>
      <c r="Q189" s="62"/>
      <c r="R189" s="63"/>
      <c r="S189" s="154"/>
      <c r="T189" s="155"/>
    </row>
    <row r="190" spans="1:20" x14ac:dyDescent="0.25">
      <c r="A190" s="1"/>
      <c r="B190" s="21"/>
      <c r="C190" s="22"/>
      <c r="D190" s="22"/>
      <c r="G190" s="1"/>
      <c r="H190" s="1"/>
      <c r="I190" s="1"/>
      <c r="N190" s="1"/>
      <c r="O190" s="1"/>
      <c r="P190" s="1"/>
      <c r="Q190" s="62"/>
      <c r="R190" s="63"/>
      <c r="S190" s="154"/>
      <c r="T190" s="155"/>
    </row>
    <row r="191" spans="1:20" x14ac:dyDescent="0.25">
      <c r="A191" s="1"/>
      <c r="B191" s="21"/>
      <c r="C191" s="22"/>
      <c r="D191" s="22"/>
      <c r="G191" s="1"/>
      <c r="H191" s="1"/>
      <c r="I191" s="1"/>
      <c r="N191" s="1"/>
      <c r="O191" s="1"/>
      <c r="P191" s="1"/>
      <c r="Q191" s="62"/>
      <c r="R191" s="63"/>
      <c r="S191" s="154"/>
      <c r="T191" s="155"/>
    </row>
    <row r="192" spans="1:20" x14ac:dyDescent="0.25">
      <c r="A192" s="1"/>
      <c r="B192" s="21"/>
      <c r="C192" s="22"/>
      <c r="D192" s="22"/>
      <c r="G192" s="1"/>
      <c r="H192" s="1"/>
      <c r="I192" s="1"/>
      <c r="N192" s="1"/>
      <c r="O192" s="1"/>
      <c r="P192" s="1"/>
      <c r="Q192" s="62"/>
      <c r="R192" s="63"/>
      <c r="S192" s="154"/>
      <c r="T192" s="155"/>
    </row>
    <row r="193" spans="1:20" x14ac:dyDescent="0.25">
      <c r="A193" s="1"/>
      <c r="B193" s="21"/>
      <c r="C193" s="22"/>
      <c r="D193" s="22"/>
      <c r="G193" s="1"/>
      <c r="H193" s="1"/>
      <c r="I193" s="1"/>
      <c r="N193" s="1"/>
      <c r="O193" s="1"/>
      <c r="P193" s="1"/>
      <c r="Q193" s="62"/>
      <c r="R193" s="63"/>
      <c r="S193" s="154"/>
      <c r="T193" s="155"/>
    </row>
    <row r="194" spans="1:20" x14ac:dyDescent="0.25">
      <c r="A194" s="1"/>
      <c r="B194" s="21"/>
      <c r="C194" s="22"/>
      <c r="D194" s="22"/>
      <c r="G194" s="1"/>
      <c r="H194" s="1"/>
      <c r="I194" s="1"/>
      <c r="N194" s="1"/>
      <c r="O194" s="1"/>
      <c r="P194" s="1"/>
      <c r="Q194" s="62"/>
      <c r="R194" s="63"/>
      <c r="S194" s="154"/>
      <c r="T194" s="155"/>
    </row>
    <row r="195" spans="1:20" x14ac:dyDescent="0.25">
      <c r="A195" s="1"/>
      <c r="B195" s="21"/>
      <c r="C195" s="22"/>
      <c r="D195" s="22"/>
      <c r="G195" s="1"/>
      <c r="H195" s="1"/>
      <c r="I195" s="1"/>
      <c r="N195" s="1"/>
      <c r="O195" s="1"/>
      <c r="P195" s="1"/>
      <c r="Q195" s="62"/>
      <c r="R195" s="63"/>
      <c r="S195" s="154"/>
      <c r="T195" s="155"/>
    </row>
    <row r="196" spans="1:20" x14ac:dyDescent="0.25">
      <c r="A196" s="1"/>
      <c r="B196" s="21"/>
      <c r="C196" s="22"/>
      <c r="D196" s="22"/>
      <c r="G196" s="1"/>
      <c r="H196" s="1"/>
      <c r="I196" s="1"/>
      <c r="N196" s="1"/>
      <c r="O196" s="1"/>
      <c r="P196" s="1"/>
      <c r="Q196" s="62"/>
      <c r="R196" s="63"/>
      <c r="S196" s="154"/>
      <c r="T196" s="155"/>
    </row>
    <row r="197" spans="1:20" x14ac:dyDescent="0.25">
      <c r="A197" s="1"/>
      <c r="B197" s="21"/>
      <c r="C197" s="22"/>
      <c r="D197" s="22"/>
      <c r="G197" s="1"/>
      <c r="H197" s="1"/>
      <c r="I197" s="1"/>
      <c r="N197" s="1"/>
      <c r="O197" s="1"/>
      <c r="P197" s="1"/>
      <c r="Q197" s="62"/>
      <c r="R197" s="63"/>
      <c r="S197" s="154"/>
      <c r="T197" s="155"/>
    </row>
    <row r="198" spans="1:20" x14ac:dyDescent="0.25">
      <c r="A198" s="1"/>
      <c r="B198" s="21"/>
      <c r="C198" s="22"/>
      <c r="D198" s="22"/>
      <c r="G198" s="1"/>
      <c r="H198" s="1"/>
      <c r="I198" s="1"/>
      <c r="N198" s="1"/>
      <c r="O198" s="1"/>
      <c r="P198" s="1"/>
      <c r="Q198" s="62"/>
      <c r="R198" s="63"/>
      <c r="S198" s="154"/>
      <c r="T198" s="155"/>
    </row>
    <row r="199" spans="1:20" x14ac:dyDescent="0.25">
      <c r="A199" s="1"/>
      <c r="B199" s="21"/>
      <c r="C199" s="22"/>
      <c r="D199" s="22"/>
      <c r="G199" s="1"/>
      <c r="H199" s="1"/>
      <c r="I199" s="1"/>
      <c r="N199" s="1"/>
      <c r="O199" s="1"/>
      <c r="P199" s="1"/>
      <c r="Q199" s="62"/>
      <c r="R199" s="63"/>
      <c r="S199" s="154"/>
      <c r="T199" s="155"/>
    </row>
    <row r="200" spans="1:20" x14ac:dyDescent="0.25">
      <c r="A200" s="1"/>
      <c r="B200" s="21"/>
      <c r="C200" s="22"/>
      <c r="D200" s="22"/>
      <c r="G200" s="1"/>
      <c r="H200" s="1"/>
      <c r="I200" s="1"/>
      <c r="N200" s="1"/>
      <c r="O200" s="1"/>
      <c r="P200" s="1"/>
      <c r="Q200" s="62"/>
      <c r="R200" s="63"/>
      <c r="S200" s="154"/>
      <c r="T200" s="155"/>
    </row>
    <row r="201" spans="1:20" x14ac:dyDescent="0.25">
      <c r="A201" s="1"/>
      <c r="B201" s="21"/>
      <c r="C201" s="22"/>
      <c r="D201" s="22"/>
      <c r="G201" s="1"/>
      <c r="H201" s="1"/>
      <c r="I201" s="1"/>
      <c r="N201" s="1"/>
      <c r="O201" s="1"/>
      <c r="P201" s="1"/>
      <c r="Q201" s="62"/>
      <c r="R201" s="63"/>
      <c r="S201" s="154"/>
      <c r="T201" s="155"/>
    </row>
    <row r="202" spans="1:20" x14ac:dyDescent="0.25">
      <c r="A202" s="1"/>
      <c r="B202" s="21"/>
      <c r="C202" s="22"/>
      <c r="D202" s="22"/>
      <c r="G202" s="1"/>
      <c r="H202" s="1"/>
      <c r="I202" s="1"/>
      <c r="N202" s="1"/>
      <c r="O202" s="1"/>
      <c r="P202" s="1"/>
      <c r="Q202" s="62"/>
      <c r="R202" s="63"/>
      <c r="S202" s="154"/>
      <c r="T202" s="155"/>
    </row>
    <row r="203" spans="1:20" x14ac:dyDescent="0.25">
      <c r="A203" s="1"/>
      <c r="B203" s="21"/>
      <c r="C203" s="22"/>
      <c r="D203" s="22"/>
      <c r="G203" s="1"/>
      <c r="H203" s="1"/>
      <c r="I203" s="1"/>
      <c r="N203" s="1"/>
      <c r="O203" s="1"/>
      <c r="P203" s="1"/>
      <c r="Q203" s="62"/>
      <c r="R203" s="63"/>
      <c r="S203" s="154"/>
      <c r="T203" s="155"/>
    </row>
    <row r="204" spans="1:20" x14ac:dyDescent="0.25">
      <c r="A204" s="1"/>
      <c r="B204" s="21"/>
      <c r="C204" s="22"/>
      <c r="D204" s="22"/>
      <c r="G204" s="1"/>
      <c r="H204" s="1"/>
      <c r="I204" s="1"/>
      <c r="N204" s="1"/>
      <c r="O204" s="1"/>
      <c r="P204" s="1"/>
      <c r="Q204" s="62"/>
      <c r="R204" s="63"/>
      <c r="S204" s="154"/>
      <c r="T204" s="155"/>
    </row>
    <row r="205" spans="1:20" x14ac:dyDescent="0.25">
      <c r="A205" s="1"/>
      <c r="B205" s="21"/>
      <c r="C205" s="22"/>
      <c r="D205" s="22"/>
      <c r="G205" s="1"/>
      <c r="H205" s="1"/>
      <c r="I205" s="1"/>
      <c r="N205" s="1"/>
      <c r="O205" s="1"/>
      <c r="P205" s="1"/>
      <c r="Q205" s="62"/>
      <c r="R205" s="63"/>
      <c r="S205" s="154"/>
      <c r="T205" s="155"/>
    </row>
    <row r="206" spans="1:20" x14ac:dyDescent="0.25">
      <c r="A206" s="1"/>
      <c r="B206" s="21"/>
      <c r="C206" s="22"/>
      <c r="D206" s="22"/>
      <c r="G206" s="1"/>
      <c r="H206" s="1"/>
      <c r="I206" s="1"/>
      <c r="N206" s="1"/>
      <c r="O206" s="1"/>
      <c r="P206" s="1"/>
      <c r="Q206" s="62"/>
      <c r="R206" s="63"/>
      <c r="S206" s="154"/>
      <c r="T206" s="155"/>
    </row>
    <row r="207" spans="1:20" x14ac:dyDescent="0.25">
      <c r="A207" s="1"/>
      <c r="B207" s="21"/>
      <c r="C207" s="22"/>
      <c r="D207" s="22"/>
      <c r="G207" s="1"/>
      <c r="H207" s="1"/>
      <c r="I207" s="1"/>
      <c r="N207" s="1"/>
      <c r="O207" s="1"/>
      <c r="P207" s="1"/>
      <c r="Q207" s="62"/>
      <c r="R207" s="63"/>
      <c r="S207" s="154"/>
      <c r="T207" s="155"/>
    </row>
    <row r="208" spans="1:20" x14ac:dyDescent="0.25">
      <c r="A208" s="1"/>
      <c r="B208" s="21"/>
      <c r="C208" s="22"/>
      <c r="D208" s="22"/>
      <c r="G208" s="1"/>
      <c r="H208" s="1"/>
      <c r="I208" s="1"/>
      <c r="N208" s="1"/>
      <c r="O208" s="1"/>
      <c r="P208" s="1"/>
      <c r="Q208" s="62"/>
      <c r="R208" s="63"/>
      <c r="S208" s="154"/>
      <c r="T208" s="155"/>
    </row>
    <row r="209" spans="1:20" x14ac:dyDescent="0.25">
      <c r="A209" s="1"/>
      <c r="B209" s="21"/>
      <c r="C209" s="22"/>
      <c r="D209" s="22"/>
      <c r="G209" s="1"/>
      <c r="H209" s="1"/>
      <c r="I209" s="1"/>
      <c r="N209" s="1"/>
      <c r="O209" s="1"/>
      <c r="P209" s="1"/>
      <c r="Q209" s="62"/>
      <c r="R209" s="63"/>
      <c r="S209" s="154"/>
      <c r="T209" s="155"/>
    </row>
    <row r="210" spans="1:20" x14ac:dyDescent="0.25">
      <c r="A210" s="1"/>
      <c r="B210" s="21"/>
      <c r="C210" s="22"/>
      <c r="D210" s="22"/>
      <c r="G210" s="1"/>
      <c r="H210" s="1"/>
      <c r="I210" s="1"/>
      <c r="N210" s="1"/>
      <c r="O210" s="1"/>
      <c r="P210" s="1"/>
      <c r="Q210" s="62"/>
      <c r="R210" s="63"/>
      <c r="S210" s="154"/>
      <c r="T210" s="155"/>
    </row>
    <row r="211" spans="1:20" x14ac:dyDescent="0.25">
      <c r="A211" s="1"/>
      <c r="B211" s="21"/>
      <c r="C211" s="22"/>
      <c r="D211" s="22"/>
      <c r="G211" s="1"/>
      <c r="H211" s="1"/>
      <c r="I211" s="1"/>
      <c r="N211" s="1"/>
      <c r="O211" s="1"/>
      <c r="P211" s="1"/>
      <c r="Q211" s="62"/>
      <c r="R211" s="63"/>
      <c r="S211" s="154"/>
      <c r="T211" s="155"/>
    </row>
    <row r="212" spans="1:20" x14ac:dyDescent="0.25">
      <c r="A212" s="1"/>
      <c r="B212" s="21"/>
      <c r="C212" s="22"/>
      <c r="D212" s="22"/>
      <c r="G212" s="1"/>
      <c r="H212" s="1"/>
      <c r="I212" s="1"/>
      <c r="N212" s="1"/>
      <c r="O212" s="1"/>
      <c r="P212" s="1"/>
      <c r="Q212" s="62"/>
      <c r="R212" s="63"/>
      <c r="S212" s="154"/>
      <c r="T212" s="155"/>
    </row>
    <row r="213" spans="1:20" x14ac:dyDescent="0.25">
      <c r="A213" s="1"/>
      <c r="B213" s="21"/>
      <c r="C213" s="22"/>
      <c r="D213" s="22"/>
      <c r="G213" s="1"/>
      <c r="H213" s="1"/>
      <c r="I213" s="1"/>
      <c r="N213" s="1"/>
      <c r="O213" s="1"/>
      <c r="P213" s="1"/>
      <c r="Q213" s="62"/>
      <c r="R213" s="63"/>
      <c r="S213" s="154"/>
      <c r="T213" s="155"/>
    </row>
    <row r="214" spans="1:20" x14ac:dyDescent="0.25">
      <c r="A214" s="1"/>
      <c r="B214" s="21"/>
      <c r="C214" s="22"/>
      <c r="D214" s="22"/>
      <c r="G214" s="1"/>
      <c r="H214" s="1"/>
      <c r="I214" s="1"/>
      <c r="N214" s="1"/>
      <c r="O214" s="1"/>
      <c r="P214" s="1"/>
      <c r="Q214" s="62"/>
      <c r="R214" s="63"/>
      <c r="S214" s="154"/>
      <c r="T214" s="155"/>
    </row>
    <row r="215" spans="1:20" x14ac:dyDescent="0.25">
      <c r="A215" s="1"/>
      <c r="B215" s="21"/>
      <c r="C215" s="22"/>
      <c r="D215" s="22"/>
      <c r="G215" s="1"/>
      <c r="H215" s="1"/>
      <c r="I215" s="1"/>
      <c r="N215" s="1"/>
      <c r="O215" s="1"/>
      <c r="P215" s="1"/>
      <c r="Q215" s="62"/>
      <c r="R215" s="63"/>
      <c r="S215" s="154"/>
      <c r="T215" s="155"/>
    </row>
    <row r="216" spans="1:20" x14ac:dyDescent="0.25">
      <c r="A216" s="1"/>
      <c r="B216" s="21"/>
      <c r="C216" s="22"/>
      <c r="D216" s="22"/>
      <c r="G216" s="1"/>
      <c r="H216" s="1"/>
      <c r="I216" s="1"/>
      <c r="N216" s="1"/>
      <c r="O216" s="1"/>
      <c r="P216" s="1"/>
      <c r="Q216" s="62"/>
      <c r="R216" s="63"/>
      <c r="S216" s="154"/>
      <c r="T216" s="155"/>
    </row>
    <row r="217" spans="1:20" x14ac:dyDescent="0.25">
      <c r="A217" s="1"/>
      <c r="B217" s="21"/>
      <c r="C217" s="22"/>
      <c r="D217" s="22"/>
      <c r="G217" s="1"/>
      <c r="H217" s="1"/>
      <c r="I217" s="1"/>
      <c r="N217" s="1"/>
      <c r="O217" s="1"/>
      <c r="P217" s="1"/>
      <c r="Q217" s="62"/>
      <c r="R217" s="63"/>
      <c r="S217" s="154"/>
      <c r="T217" s="155"/>
    </row>
    <row r="218" spans="1:20" x14ac:dyDescent="0.25">
      <c r="A218" s="1"/>
      <c r="B218" s="21"/>
      <c r="C218" s="22"/>
      <c r="D218" s="22"/>
      <c r="G218" s="1"/>
      <c r="H218" s="1"/>
      <c r="I218" s="1"/>
      <c r="N218" s="1"/>
      <c r="O218" s="1"/>
      <c r="P218" s="1"/>
      <c r="Q218" s="62"/>
      <c r="R218" s="63"/>
      <c r="S218" s="154"/>
      <c r="T218" s="155"/>
    </row>
    <row r="219" spans="1:20" x14ac:dyDescent="0.25">
      <c r="A219" s="1"/>
      <c r="B219" s="21"/>
      <c r="C219" s="22"/>
      <c r="D219" s="22"/>
      <c r="G219" s="1"/>
      <c r="H219" s="1"/>
      <c r="I219" s="1"/>
      <c r="N219" s="1"/>
      <c r="O219" s="1"/>
      <c r="P219" s="1"/>
      <c r="Q219" s="62"/>
      <c r="R219" s="63"/>
      <c r="S219" s="154"/>
      <c r="T219" s="155"/>
    </row>
    <row r="220" spans="1:20" x14ac:dyDescent="0.25">
      <c r="A220" s="1"/>
      <c r="B220" s="21"/>
      <c r="C220" s="22"/>
      <c r="D220" s="22"/>
      <c r="G220" s="1"/>
      <c r="H220" s="1"/>
      <c r="I220" s="1"/>
      <c r="N220" s="1"/>
      <c r="O220" s="1"/>
      <c r="P220" s="1"/>
      <c r="Q220" s="62"/>
      <c r="R220" s="63"/>
      <c r="S220" s="154"/>
      <c r="T220" s="155"/>
    </row>
    <row r="221" spans="1:20" x14ac:dyDescent="0.25">
      <c r="A221" s="1"/>
      <c r="B221" s="21"/>
      <c r="C221" s="22"/>
      <c r="D221" s="22"/>
      <c r="G221" s="1"/>
      <c r="H221" s="1"/>
      <c r="I221" s="1"/>
      <c r="N221" s="1"/>
      <c r="O221" s="1"/>
      <c r="P221" s="1"/>
      <c r="Q221" s="62"/>
      <c r="R221" s="63"/>
      <c r="S221" s="154"/>
      <c r="T221" s="155"/>
    </row>
    <row r="222" spans="1:20" x14ac:dyDescent="0.25">
      <c r="A222" s="1"/>
      <c r="B222" s="21"/>
      <c r="C222" s="22"/>
      <c r="D222" s="22"/>
      <c r="G222" s="1"/>
      <c r="H222" s="1"/>
      <c r="I222" s="1"/>
      <c r="N222" s="1"/>
      <c r="O222" s="1"/>
      <c r="P222" s="1"/>
      <c r="Q222" s="62"/>
      <c r="R222" s="63"/>
      <c r="S222" s="154"/>
      <c r="T222" s="155"/>
    </row>
    <row r="223" spans="1:20" x14ac:dyDescent="0.25">
      <c r="A223" s="1"/>
      <c r="B223" s="21"/>
      <c r="C223" s="22"/>
      <c r="D223" s="22"/>
      <c r="G223" s="1"/>
      <c r="H223" s="1"/>
      <c r="I223" s="1"/>
      <c r="N223" s="1"/>
      <c r="O223" s="1"/>
      <c r="P223" s="1"/>
      <c r="Q223" s="62"/>
      <c r="R223" s="63"/>
      <c r="S223" s="154"/>
      <c r="T223" s="155"/>
    </row>
    <row r="224" spans="1:20" x14ac:dyDescent="0.25">
      <c r="A224" s="1"/>
      <c r="B224" s="21"/>
      <c r="C224" s="22"/>
      <c r="D224" s="22"/>
      <c r="G224" s="1"/>
      <c r="H224" s="1"/>
      <c r="I224" s="1"/>
      <c r="N224" s="1"/>
      <c r="O224" s="1"/>
      <c r="P224" s="1"/>
      <c r="Q224" s="62"/>
      <c r="R224" s="63"/>
      <c r="S224" s="154"/>
      <c r="T224" s="155"/>
    </row>
    <row r="225" spans="1:20" x14ac:dyDescent="0.25">
      <c r="A225" s="1"/>
      <c r="B225" s="21"/>
      <c r="C225" s="22"/>
      <c r="D225" s="22"/>
      <c r="G225" s="1"/>
      <c r="H225" s="1"/>
      <c r="I225" s="1"/>
      <c r="N225" s="1"/>
      <c r="O225" s="1"/>
      <c r="P225" s="1"/>
      <c r="Q225" s="62"/>
      <c r="R225" s="63"/>
      <c r="S225" s="154"/>
      <c r="T225" s="155"/>
    </row>
    <row r="226" spans="1:20" x14ac:dyDescent="0.25">
      <c r="A226" s="1"/>
      <c r="B226" s="21"/>
      <c r="C226" s="22"/>
      <c r="D226" s="22"/>
      <c r="G226" s="1"/>
      <c r="H226" s="1"/>
      <c r="I226" s="1"/>
      <c r="N226" s="1"/>
      <c r="O226" s="1"/>
      <c r="P226" s="1"/>
      <c r="Q226" s="62"/>
      <c r="R226" s="63"/>
      <c r="S226" s="154"/>
      <c r="T226" s="155"/>
    </row>
    <row r="227" spans="1:20" x14ac:dyDescent="0.25">
      <c r="A227" s="1"/>
      <c r="B227" s="21"/>
      <c r="C227" s="22"/>
      <c r="D227" s="22"/>
      <c r="G227" s="1"/>
      <c r="H227" s="1"/>
      <c r="I227" s="1"/>
      <c r="N227" s="1"/>
      <c r="O227" s="1"/>
      <c r="P227" s="1"/>
      <c r="Q227" s="62"/>
      <c r="R227" s="63"/>
      <c r="S227" s="154"/>
      <c r="T227" s="155"/>
    </row>
    <row r="228" spans="1:20" x14ac:dyDescent="0.25">
      <c r="A228" s="1"/>
      <c r="B228" s="21"/>
      <c r="C228" s="22"/>
      <c r="D228" s="22"/>
      <c r="G228" s="1"/>
      <c r="H228" s="1"/>
      <c r="I228" s="1"/>
      <c r="N228" s="1"/>
      <c r="O228" s="1"/>
      <c r="P228" s="1"/>
      <c r="Q228" s="62"/>
      <c r="R228" s="63"/>
      <c r="S228" s="154"/>
      <c r="T228" s="155"/>
    </row>
    <row r="229" spans="1:20" x14ac:dyDescent="0.25">
      <c r="A229" s="1"/>
      <c r="B229" s="21"/>
      <c r="C229" s="22"/>
      <c r="D229" s="22"/>
      <c r="G229" s="1"/>
      <c r="H229" s="1"/>
      <c r="I229" s="1"/>
      <c r="N229" s="1"/>
      <c r="O229" s="1"/>
      <c r="P229" s="1"/>
      <c r="Q229" s="62"/>
      <c r="R229" s="63"/>
      <c r="S229" s="154"/>
      <c r="T229" s="155"/>
    </row>
    <row r="230" spans="1:20" x14ac:dyDescent="0.25">
      <c r="A230" s="1"/>
      <c r="B230" s="21"/>
      <c r="C230" s="22"/>
      <c r="D230" s="22"/>
      <c r="G230" s="1"/>
      <c r="H230" s="1"/>
      <c r="I230" s="1"/>
      <c r="N230" s="1"/>
      <c r="O230" s="1"/>
      <c r="P230" s="1"/>
      <c r="Q230" s="62"/>
      <c r="R230" s="63"/>
      <c r="S230" s="154"/>
      <c r="T230" s="155"/>
    </row>
    <row r="231" spans="1:20" x14ac:dyDescent="0.25">
      <c r="A231" s="1"/>
      <c r="B231" s="21"/>
      <c r="C231" s="22"/>
      <c r="D231" s="22"/>
      <c r="G231" s="1"/>
      <c r="H231" s="1"/>
      <c r="I231" s="1"/>
      <c r="N231" s="1"/>
      <c r="O231" s="1"/>
      <c r="P231" s="1"/>
      <c r="Q231" s="62"/>
      <c r="R231" s="63"/>
      <c r="S231" s="154"/>
      <c r="T231" s="155"/>
    </row>
    <row r="232" spans="1:20" x14ac:dyDescent="0.25">
      <c r="A232" s="1"/>
      <c r="B232" s="21"/>
      <c r="C232" s="22"/>
      <c r="D232" s="22"/>
      <c r="G232" s="1"/>
      <c r="H232" s="1"/>
      <c r="I232" s="1"/>
      <c r="N232" s="1"/>
      <c r="O232" s="1"/>
      <c r="P232" s="1"/>
      <c r="Q232" s="62"/>
      <c r="R232" s="63"/>
      <c r="S232" s="154"/>
      <c r="T232" s="155"/>
    </row>
    <row r="233" spans="1:20" x14ac:dyDescent="0.25">
      <c r="A233" s="1"/>
      <c r="B233" s="21"/>
      <c r="C233" s="22"/>
      <c r="D233" s="22"/>
      <c r="G233" s="1"/>
      <c r="H233" s="1"/>
      <c r="I233" s="1"/>
      <c r="N233" s="1"/>
      <c r="O233" s="1"/>
      <c r="P233" s="1"/>
      <c r="Q233" s="62"/>
      <c r="R233" s="63"/>
      <c r="S233" s="154"/>
      <c r="T233" s="155"/>
    </row>
    <row r="234" spans="1:20" x14ac:dyDescent="0.25">
      <c r="A234" s="1"/>
      <c r="B234" s="21"/>
      <c r="C234" s="22"/>
      <c r="D234" s="22"/>
      <c r="G234" s="1"/>
      <c r="H234" s="1"/>
      <c r="I234" s="1"/>
      <c r="N234" s="1"/>
      <c r="O234" s="1"/>
      <c r="P234" s="1"/>
      <c r="Q234" s="62"/>
      <c r="R234" s="63"/>
      <c r="S234" s="154"/>
      <c r="T234" s="155"/>
    </row>
    <row r="235" spans="1:20" x14ac:dyDescent="0.25">
      <c r="A235" s="1"/>
      <c r="B235" s="21"/>
      <c r="C235" s="22"/>
      <c r="D235" s="22"/>
      <c r="G235" s="1"/>
      <c r="H235" s="1"/>
      <c r="I235" s="1"/>
      <c r="N235" s="1"/>
      <c r="O235" s="1"/>
      <c r="P235" s="1"/>
      <c r="Q235" s="62"/>
      <c r="R235" s="63"/>
      <c r="S235" s="154"/>
      <c r="T235" s="155"/>
    </row>
    <row r="236" spans="1:20" x14ac:dyDescent="0.25">
      <c r="A236" s="1"/>
      <c r="B236" s="21"/>
      <c r="C236" s="22"/>
      <c r="D236" s="22"/>
      <c r="G236" s="1"/>
      <c r="H236" s="1"/>
      <c r="I236" s="1"/>
      <c r="N236" s="1"/>
      <c r="O236" s="1"/>
      <c r="P236" s="1"/>
      <c r="Q236" s="62"/>
      <c r="R236" s="63"/>
      <c r="S236" s="154"/>
      <c r="T236" s="155"/>
    </row>
    <row r="237" spans="1:20" x14ac:dyDescent="0.25">
      <c r="A237" s="1"/>
      <c r="B237" s="21"/>
      <c r="C237" s="22"/>
      <c r="D237" s="22"/>
      <c r="G237" s="1"/>
      <c r="H237" s="1"/>
      <c r="I237" s="1"/>
      <c r="N237" s="1"/>
      <c r="O237" s="1"/>
      <c r="P237" s="1"/>
      <c r="Q237" s="62"/>
      <c r="R237" s="63"/>
      <c r="S237" s="154"/>
      <c r="T237" s="155"/>
    </row>
    <row r="238" spans="1:20" x14ac:dyDescent="0.25">
      <c r="A238" s="1"/>
      <c r="B238" s="21"/>
      <c r="C238" s="22"/>
      <c r="D238" s="22"/>
      <c r="G238" s="1"/>
      <c r="H238" s="1"/>
      <c r="I238" s="1"/>
      <c r="N238" s="1"/>
      <c r="O238" s="1"/>
      <c r="P238" s="1"/>
      <c r="Q238" s="62"/>
      <c r="R238" s="63"/>
      <c r="S238" s="154"/>
      <c r="T238" s="155"/>
    </row>
    <row r="239" spans="1:20" x14ac:dyDescent="0.25">
      <c r="A239" s="1"/>
      <c r="B239" s="21"/>
      <c r="C239" s="22"/>
      <c r="D239" s="22"/>
      <c r="G239" s="1"/>
      <c r="H239" s="1"/>
      <c r="I239" s="1"/>
      <c r="N239" s="1"/>
      <c r="O239" s="1"/>
      <c r="P239" s="1"/>
      <c r="Q239" s="62"/>
      <c r="R239" s="63"/>
      <c r="S239" s="154"/>
      <c r="T239" s="155"/>
    </row>
    <row r="240" spans="1:20" x14ac:dyDescent="0.25">
      <c r="A240" s="1"/>
      <c r="B240" s="21"/>
      <c r="C240" s="22"/>
      <c r="D240" s="22"/>
      <c r="G240" s="1"/>
      <c r="H240" s="1"/>
      <c r="I240" s="1"/>
      <c r="N240" s="1"/>
      <c r="O240" s="1"/>
      <c r="P240" s="1"/>
      <c r="Q240" s="62"/>
      <c r="R240" s="63"/>
      <c r="S240" s="154"/>
      <c r="T240" s="155"/>
    </row>
    <row r="241" spans="1:20" x14ac:dyDescent="0.25">
      <c r="A241" s="1"/>
      <c r="B241" s="21"/>
      <c r="C241" s="22"/>
      <c r="D241" s="22"/>
      <c r="G241" s="1"/>
      <c r="H241" s="1"/>
      <c r="I241" s="1"/>
      <c r="N241" s="1"/>
      <c r="O241" s="1"/>
      <c r="P241" s="1"/>
      <c r="Q241" s="62"/>
      <c r="R241" s="63"/>
      <c r="S241" s="154"/>
      <c r="T241" s="155"/>
    </row>
    <row r="242" spans="1:20" x14ac:dyDescent="0.25">
      <c r="A242" s="1"/>
      <c r="B242" s="21"/>
      <c r="C242" s="22"/>
      <c r="D242" s="22"/>
      <c r="G242" s="1"/>
      <c r="H242" s="1"/>
      <c r="I242" s="1"/>
      <c r="N242" s="1"/>
      <c r="O242" s="1"/>
      <c r="P242" s="1"/>
      <c r="Q242" s="62"/>
      <c r="R242" s="63"/>
      <c r="S242" s="154"/>
      <c r="T242" s="155"/>
    </row>
    <row r="243" spans="1:20" x14ac:dyDescent="0.25">
      <c r="A243" s="1"/>
      <c r="B243" s="21"/>
      <c r="C243" s="22"/>
      <c r="D243" s="22"/>
      <c r="G243" s="1"/>
      <c r="H243" s="1"/>
      <c r="I243" s="1"/>
      <c r="N243" s="1"/>
      <c r="O243" s="1"/>
      <c r="P243" s="1"/>
      <c r="Q243" s="62"/>
      <c r="R243" s="63"/>
      <c r="S243" s="154"/>
      <c r="T243" s="155"/>
    </row>
    <row r="244" spans="1:20" x14ac:dyDescent="0.25">
      <c r="A244" s="1"/>
      <c r="B244" s="21"/>
      <c r="C244" s="22"/>
      <c r="D244" s="22"/>
      <c r="G244" s="1"/>
      <c r="H244" s="1"/>
      <c r="I244" s="1"/>
      <c r="N244" s="1"/>
      <c r="O244" s="1"/>
      <c r="P244" s="1"/>
      <c r="Q244" s="62"/>
      <c r="R244" s="63"/>
      <c r="S244" s="154"/>
      <c r="T244" s="155"/>
    </row>
    <row r="245" spans="1:20" x14ac:dyDescent="0.25">
      <c r="A245" s="1"/>
      <c r="B245" s="21"/>
      <c r="C245" s="22"/>
      <c r="D245" s="22"/>
      <c r="G245" s="1"/>
      <c r="H245" s="1"/>
      <c r="I245" s="1"/>
      <c r="N245" s="1"/>
      <c r="O245" s="1"/>
      <c r="P245" s="1"/>
      <c r="Q245" s="62"/>
      <c r="R245" s="63"/>
      <c r="S245" s="154"/>
      <c r="T245" s="155"/>
    </row>
    <row r="246" spans="1:20" x14ac:dyDescent="0.25">
      <c r="A246" s="1"/>
      <c r="B246" s="21"/>
      <c r="C246" s="22"/>
      <c r="D246" s="22"/>
      <c r="G246" s="1"/>
      <c r="H246" s="1"/>
      <c r="I246" s="1"/>
      <c r="N246" s="1"/>
      <c r="O246" s="1"/>
      <c r="P246" s="1"/>
      <c r="Q246" s="62"/>
      <c r="R246" s="63"/>
      <c r="S246" s="154"/>
      <c r="T246" s="155"/>
    </row>
    <row r="247" spans="1:20" x14ac:dyDescent="0.25">
      <c r="A247" s="1"/>
      <c r="B247" s="21"/>
      <c r="C247" s="22"/>
      <c r="D247" s="22"/>
      <c r="G247" s="1"/>
      <c r="H247" s="1"/>
      <c r="I247" s="1"/>
      <c r="N247" s="1"/>
      <c r="O247" s="1"/>
      <c r="P247" s="1"/>
      <c r="Q247" s="62"/>
      <c r="R247" s="63"/>
      <c r="S247" s="154"/>
      <c r="T247" s="155"/>
    </row>
    <row r="248" spans="1:20" x14ac:dyDescent="0.25">
      <c r="A248" s="1"/>
      <c r="B248" s="21"/>
      <c r="C248" s="22"/>
      <c r="D248" s="22"/>
      <c r="G248" s="1"/>
      <c r="H248" s="1"/>
      <c r="I248" s="1"/>
      <c r="N248" s="1"/>
      <c r="O248" s="1"/>
      <c r="P248" s="1"/>
      <c r="Q248" s="62"/>
      <c r="R248" s="63"/>
      <c r="S248" s="154"/>
      <c r="T248" s="155"/>
    </row>
    <row r="249" spans="1:20" x14ac:dyDescent="0.25">
      <c r="A249" s="1"/>
      <c r="B249" s="21"/>
      <c r="C249" s="22"/>
      <c r="D249" s="22"/>
      <c r="G249" s="1"/>
      <c r="H249" s="1"/>
      <c r="I249" s="1"/>
      <c r="N249" s="1"/>
      <c r="O249" s="1"/>
      <c r="P249" s="1"/>
      <c r="Q249" s="62"/>
      <c r="R249" s="63"/>
      <c r="S249" s="154"/>
      <c r="T249" s="155"/>
    </row>
    <row r="250" spans="1:20" x14ac:dyDescent="0.25">
      <c r="A250" s="1"/>
      <c r="B250" s="21"/>
      <c r="C250" s="22"/>
      <c r="D250" s="22"/>
      <c r="G250" s="1"/>
      <c r="H250" s="1"/>
      <c r="I250" s="1"/>
      <c r="N250" s="1"/>
      <c r="O250" s="1"/>
      <c r="P250" s="1"/>
      <c r="Q250" s="62"/>
      <c r="R250" s="63"/>
      <c r="S250" s="154"/>
      <c r="T250" s="155"/>
    </row>
    <row r="251" spans="1:20" x14ac:dyDescent="0.25">
      <c r="A251" s="1"/>
      <c r="B251" s="21"/>
      <c r="C251" s="22"/>
      <c r="D251" s="22"/>
      <c r="G251" s="1"/>
      <c r="H251" s="1"/>
      <c r="I251" s="1"/>
      <c r="N251" s="1"/>
      <c r="O251" s="1"/>
      <c r="P251" s="1"/>
      <c r="Q251" s="62"/>
      <c r="R251" s="63"/>
      <c r="S251" s="154"/>
      <c r="T251" s="155"/>
    </row>
    <row r="252" spans="1:20" x14ac:dyDescent="0.25">
      <c r="A252" s="1"/>
      <c r="B252" s="21"/>
      <c r="C252" s="22"/>
      <c r="D252" s="22"/>
      <c r="G252" s="1"/>
      <c r="H252" s="1"/>
      <c r="I252" s="1"/>
      <c r="N252" s="1"/>
      <c r="O252" s="1"/>
      <c r="P252" s="1"/>
      <c r="Q252" s="62"/>
      <c r="R252" s="63"/>
      <c r="S252" s="154"/>
      <c r="T252" s="155"/>
    </row>
    <row r="253" spans="1:20" x14ac:dyDescent="0.25">
      <c r="A253" s="1"/>
      <c r="B253" s="21"/>
      <c r="C253" s="22"/>
      <c r="D253" s="22"/>
      <c r="G253" s="1"/>
      <c r="H253" s="1"/>
      <c r="I253" s="1"/>
      <c r="N253" s="1"/>
      <c r="O253" s="1"/>
      <c r="P253" s="1"/>
      <c r="Q253" s="62"/>
      <c r="R253" s="63"/>
      <c r="S253" s="154"/>
      <c r="T253" s="155"/>
    </row>
    <row r="254" spans="1:20" x14ac:dyDescent="0.25">
      <c r="A254" s="1"/>
      <c r="B254" s="21"/>
      <c r="C254" s="22"/>
      <c r="D254" s="22"/>
      <c r="G254" s="1"/>
      <c r="H254" s="1"/>
      <c r="I254" s="1"/>
      <c r="N254" s="1"/>
      <c r="O254" s="1"/>
      <c r="P254" s="1"/>
      <c r="Q254" s="62"/>
      <c r="R254" s="63"/>
      <c r="S254" s="154"/>
      <c r="T254" s="155"/>
    </row>
    <row r="255" spans="1:20" x14ac:dyDescent="0.25">
      <c r="A255" s="1"/>
      <c r="B255" s="21"/>
      <c r="C255" s="22"/>
      <c r="D255" s="22"/>
      <c r="G255" s="1"/>
      <c r="H255" s="1"/>
      <c r="I255" s="1"/>
      <c r="N255" s="1"/>
      <c r="O255" s="1"/>
      <c r="P255" s="1"/>
      <c r="Q255" s="62"/>
      <c r="R255" s="63"/>
      <c r="S255" s="154"/>
      <c r="T255" s="155"/>
    </row>
    <row r="256" spans="1:20" x14ac:dyDescent="0.25">
      <c r="A256" s="1"/>
      <c r="B256" s="21"/>
      <c r="C256" s="22"/>
      <c r="D256" s="22"/>
      <c r="G256" s="1"/>
      <c r="H256" s="1"/>
      <c r="I256" s="1"/>
      <c r="N256" s="1"/>
      <c r="O256" s="1"/>
      <c r="P256" s="1"/>
      <c r="Q256" s="62"/>
      <c r="R256" s="63"/>
      <c r="S256" s="154"/>
      <c r="T256" s="155"/>
    </row>
    <row r="257" spans="1:20" x14ac:dyDescent="0.25">
      <c r="A257" s="1"/>
      <c r="B257" s="21"/>
      <c r="C257" s="22"/>
      <c r="D257" s="22"/>
      <c r="G257" s="1"/>
      <c r="H257" s="1"/>
      <c r="I257" s="1"/>
      <c r="N257" s="1"/>
      <c r="O257" s="1"/>
      <c r="P257" s="1"/>
      <c r="Q257" s="62"/>
      <c r="R257" s="63"/>
      <c r="S257" s="154"/>
      <c r="T257" s="155"/>
    </row>
    <row r="258" spans="1:20" x14ac:dyDescent="0.25">
      <c r="A258" s="1"/>
      <c r="B258" s="21"/>
      <c r="C258" s="22"/>
      <c r="D258" s="22"/>
      <c r="G258" s="1"/>
      <c r="H258" s="1"/>
      <c r="I258" s="1"/>
      <c r="N258" s="1"/>
      <c r="O258" s="1"/>
      <c r="P258" s="1"/>
      <c r="Q258" s="62"/>
      <c r="R258" s="63"/>
      <c r="S258" s="154"/>
      <c r="T258" s="155"/>
    </row>
    <row r="259" spans="1:20" x14ac:dyDescent="0.25">
      <c r="A259" s="1"/>
      <c r="B259" s="21"/>
      <c r="C259" s="22"/>
      <c r="D259" s="22"/>
      <c r="G259" s="1"/>
      <c r="H259" s="1"/>
      <c r="I259" s="1"/>
      <c r="N259" s="1"/>
      <c r="O259" s="1"/>
      <c r="P259" s="1"/>
      <c r="Q259" s="62"/>
      <c r="R259" s="63"/>
      <c r="S259" s="154"/>
      <c r="T259" s="155"/>
    </row>
    <row r="260" spans="1:20" x14ac:dyDescent="0.25">
      <c r="A260" s="1"/>
      <c r="B260" s="21"/>
      <c r="C260" s="22"/>
      <c r="D260" s="22"/>
      <c r="G260" s="1"/>
      <c r="H260" s="1"/>
      <c r="I260" s="1"/>
      <c r="N260" s="1"/>
      <c r="O260" s="1"/>
      <c r="P260" s="1"/>
      <c r="Q260" s="62"/>
      <c r="R260" s="63"/>
      <c r="S260" s="154"/>
      <c r="T260" s="155"/>
    </row>
    <row r="261" spans="1:20" x14ac:dyDescent="0.25">
      <c r="A261" s="1"/>
      <c r="B261" s="21"/>
      <c r="C261" s="22"/>
      <c r="D261" s="22"/>
      <c r="G261" s="1"/>
      <c r="H261" s="1"/>
      <c r="I261" s="1"/>
      <c r="N261" s="1"/>
      <c r="O261" s="1"/>
      <c r="P261" s="1"/>
      <c r="Q261" s="62"/>
      <c r="R261" s="63"/>
      <c r="S261" s="154"/>
      <c r="T261" s="155"/>
    </row>
    <row r="262" spans="1:20" x14ac:dyDescent="0.25">
      <c r="A262" s="1"/>
      <c r="B262" s="21"/>
      <c r="C262" s="22"/>
      <c r="D262" s="22"/>
      <c r="G262" s="1"/>
      <c r="H262" s="1"/>
      <c r="I262" s="1"/>
      <c r="N262" s="1"/>
      <c r="O262" s="1"/>
      <c r="P262" s="1"/>
      <c r="Q262" s="62"/>
      <c r="R262" s="63"/>
      <c r="S262" s="154"/>
      <c r="T262" s="155"/>
    </row>
    <row r="263" spans="1:20" x14ac:dyDescent="0.25">
      <c r="A263" s="1"/>
      <c r="B263" s="21"/>
      <c r="C263" s="22"/>
      <c r="D263" s="22"/>
      <c r="G263" s="1"/>
      <c r="H263" s="1"/>
      <c r="I263" s="1"/>
      <c r="N263" s="1"/>
      <c r="O263" s="1"/>
      <c r="P263" s="1"/>
      <c r="Q263" s="62"/>
      <c r="R263" s="63"/>
      <c r="S263" s="154"/>
      <c r="T263" s="155"/>
    </row>
    <row r="264" spans="1:20" x14ac:dyDescent="0.25">
      <c r="A264" s="1"/>
      <c r="B264" s="21"/>
      <c r="C264" s="22"/>
      <c r="D264" s="22"/>
      <c r="G264" s="1"/>
      <c r="H264" s="1"/>
      <c r="I264" s="1"/>
      <c r="N264" s="1"/>
      <c r="O264" s="1"/>
      <c r="P264" s="1"/>
      <c r="Q264" s="62"/>
      <c r="R264" s="63"/>
      <c r="S264" s="154"/>
      <c r="T264" s="155"/>
    </row>
    <row r="265" spans="1:20" x14ac:dyDescent="0.25">
      <c r="A265" s="1"/>
      <c r="B265" s="21"/>
      <c r="C265" s="22"/>
      <c r="D265" s="22"/>
      <c r="G265" s="1"/>
      <c r="H265" s="1"/>
      <c r="I265" s="1"/>
      <c r="N265" s="1"/>
      <c r="O265" s="1"/>
      <c r="P265" s="1"/>
      <c r="Q265" s="62"/>
      <c r="R265" s="63"/>
      <c r="S265" s="154"/>
      <c r="T265" s="155"/>
    </row>
    <row r="266" spans="1:20" x14ac:dyDescent="0.25">
      <c r="A266" s="1"/>
      <c r="B266" s="21"/>
      <c r="C266" s="22"/>
      <c r="D266" s="22"/>
      <c r="G266" s="1"/>
      <c r="H266" s="1"/>
      <c r="I266" s="1"/>
      <c r="N266" s="1"/>
      <c r="O266" s="1"/>
      <c r="P266" s="1"/>
      <c r="Q266" s="62"/>
      <c r="R266" s="63"/>
      <c r="S266" s="154"/>
      <c r="T266" s="155"/>
    </row>
    <row r="267" spans="1:20" x14ac:dyDescent="0.25">
      <c r="A267" s="1"/>
      <c r="B267" s="21"/>
      <c r="C267" s="22"/>
      <c r="D267" s="22"/>
      <c r="G267" s="1"/>
      <c r="H267" s="1"/>
      <c r="I267" s="1"/>
      <c r="N267" s="1"/>
      <c r="O267" s="1"/>
      <c r="P267" s="1"/>
      <c r="Q267" s="62"/>
      <c r="R267" s="63"/>
      <c r="S267" s="154"/>
      <c r="T267" s="155"/>
    </row>
    <row r="268" spans="1:20" x14ac:dyDescent="0.25">
      <c r="A268" s="1"/>
      <c r="B268" s="21"/>
      <c r="C268" s="22"/>
      <c r="D268" s="22"/>
      <c r="G268" s="1"/>
      <c r="H268" s="1"/>
      <c r="I268" s="1"/>
      <c r="N268" s="1"/>
      <c r="O268" s="1"/>
      <c r="P268" s="1"/>
      <c r="Q268" s="62"/>
      <c r="R268" s="63"/>
      <c r="S268" s="154"/>
      <c r="T268" s="155"/>
    </row>
    <row r="269" spans="1:20" x14ac:dyDescent="0.25">
      <c r="A269" s="1"/>
      <c r="B269" s="21"/>
      <c r="C269" s="22"/>
      <c r="D269" s="22"/>
      <c r="G269" s="1"/>
      <c r="H269" s="1"/>
      <c r="I269" s="1"/>
      <c r="N269" s="1"/>
      <c r="O269" s="1"/>
      <c r="P269" s="1"/>
      <c r="Q269" s="62"/>
      <c r="R269" s="63"/>
      <c r="S269" s="154"/>
      <c r="T269" s="155"/>
    </row>
    <row r="270" spans="1:20" x14ac:dyDescent="0.25">
      <c r="A270" s="1"/>
      <c r="B270" s="21"/>
      <c r="C270" s="22"/>
      <c r="D270" s="22"/>
      <c r="G270" s="1"/>
      <c r="H270" s="1"/>
      <c r="I270" s="1"/>
      <c r="N270" s="1"/>
      <c r="O270" s="1"/>
      <c r="P270" s="1"/>
      <c r="Q270" s="62"/>
      <c r="R270" s="63"/>
      <c r="S270" s="154"/>
      <c r="T270" s="155"/>
    </row>
    <row r="271" spans="1:20" x14ac:dyDescent="0.25">
      <c r="A271" s="1"/>
      <c r="B271" s="21"/>
      <c r="C271" s="22"/>
      <c r="D271" s="22"/>
      <c r="G271" s="1"/>
      <c r="H271" s="1"/>
      <c r="I271" s="1"/>
      <c r="N271" s="1"/>
      <c r="O271" s="1"/>
      <c r="P271" s="1"/>
      <c r="Q271" s="62"/>
      <c r="R271" s="63"/>
      <c r="S271" s="154"/>
      <c r="T271" s="155"/>
    </row>
    <row r="272" spans="1:20" x14ac:dyDescent="0.25">
      <c r="A272" s="1"/>
      <c r="B272" s="21"/>
      <c r="C272" s="22"/>
      <c r="D272" s="22"/>
      <c r="G272" s="1"/>
      <c r="H272" s="1"/>
      <c r="I272" s="1"/>
      <c r="N272" s="1"/>
      <c r="O272" s="1"/>
      <c r="P272" s="1"/>
      <c r="Q272" s="62"/>
      <c r="R272" s="63"/>
      <c r="S272" s="154"/>
      <c r="T272" s="155"/>
    </row>
    <row r="273" spans="1:20" x14ac:dyDescent="0.25">
      <c r="A273" s="1"/>
      <c r="B273" s="21"/>
      <c r="C273" s="22"/>
      <c r="D273" s="22"/>
      <c r="G273" s="1"/>
      <c r="H273" s="1"/>
      <c r="I273" s="1"/>
      <c r="N273" s="1"/>
      <c r="O273" s="1"/>
      <c r="P273" s="1"/>
      <c r="Q273" s="62"/>
      <c r="R273" s="63"/>
      <c r="S273" s="154"/>
      <c r="T273" s="155"/>
    </row>
    <row r="274" spans="1:20" x14ac:dyDescent="0.25">
      <c r="A274" s="1"/>
      <c r="B274" s="21"/>
      <c r="C274" s="22"/>
      <c r="D274" s="22"/>
      <c r="G274" s="1"/>
      <c r="H274" s="1"/>
      <c r="I274" s="1"/>
      <c r="N274" s="1"/>
      <c r="O274" s="1"/>
      <c r="P274" s="1"/>
      <c r="Q274" s="62"/>
      <c r="R274" s="63"/>
      <c r="S274" s="154"/>
      <c r="T274" s="155"/>
    </row>
    <row r="275" spans="1:20" x14ac:dyDescent="0.25">
      <c r="A275" s="1"/>
      <c r="B275" s="21"/>
      <c r="C275" s="22"/>
      <c r="D275" s="22"/>
      <c r="G275" s="1"/>
      <c r="H275" s="1"/>
      <c r="I275" s="1"/>
      <c r="N275" s="1"/>
      <c r="O275" s="1"/>
      <c r="P275" s="1"/>
      <c r="Q275" s="62"/>
      <c r="R275" s="63"/>
      <c r="S275" s="154"/>
      <c r="T275" s="155"/>
    </row>
    <row r="276" spans="1:20" x14ac:dyDescent="0.25">
      <c r="A276" s="1"/>
      <c r="B276" s="21"/>
      <c r="C276" s="22"/>
      <c r="D276" s="22"/>
      <c r="G276" s="1"/>
      <c r="H276" s="1"/>
      <c r="I276" s="1"/>
      <c r="N276" s="1"/>
      <c r="O276" s="1"/>
      <c r="P276" s="1"/>
      <c r="Q276" s="62"/>
      <c r="R276" s="63"/>
      <c r="S276" s="154"/>
      <c r="T276" s="155"/>
    </row>
    <row r="277" spans="1:20" x14ac:dyDescent="0.25">
      <c r="A277" s="1"/>
      <c r="B277" s="21"/>
      <c r="C277" s="22"/>
      <c r="D277" s="22"/>
      <c r="G277" s="1"/>
      <c r="H277" s="1"/>
      <c r="I277" s="1"/>
      <c r="N277" s="1"/>
      <c r="O277" s="1"/>
      <c r="P277" s="1"/>
      <c r="Q277" s="62"/>
      <c r="R277" s="63"/>
      <c r="S277" s="154"/>
      <c r="T277" s="155"/>
    </row>
    <row r="278" spans="1:20" x14ac:dyDescent="0.25">
      <c r="A278" s="1"/>
      <c r="B278" s="21"/>
      <c r="C278" s="22"/>
      <c r="D278" s="22"/>
      <c r="G278" s="1"/>
      <c r="H278" s="1"/>
      <c r="I278" s="1"/>
      <c r="N278" s="1"/>
      <c r="O278" s="1"/>
      <c r="P278" s="1"/>
      <c r="Q278" s="62"/>
      <c r="R278" s="63"/>
      <c r="S278" s="154"/>
      <c r="T278" s="155"/>
    </row>
    <row r="279" spans="1:20" x14ac:dyDescent="0.25">
      <c r="A279" s="1"/>
      <c r="B279" s="21"/>
      <c r="C279" s="22"/>
      <c r="D279" s="22"/>
      <c r="G279" s="1"/>
      <c r="H279" s="1"/>
      <c r="I279" s="1"/>
      <c r="N279" s="1"/>
      <c r="O279" s="1"/>
      <c r="P279" s="1"/>
      <c r="Q279" s="62"/>
      <c r="R279" s="63"/>
      <c r="S279" s="154"/>
      <c r="T279" s="155"/>
    </row>
    <row r="280" spans="1:20" x14ac:dyDescent="0.25">
      <c r="A280" s="1"/>
      <c r="B280" s="21"/>
      <c r="C280" s="22"/>
      <c r="D280" s="22"/>
      <c r="G280" s="1"/>
      <c r="H280" s="1"/>
      <c r="I280" s="1"/>
      <c r="N280" s="1"/>
      <c r="O280" s="1"/>
      <c r="P280" s="1"/>
      <c r="Q280" s="62"/>
      <c r="R280" s="63"/>
      <c r="S280" s="154"/>
      <c r="T280" s="155"/>
    </row>
    <row r="281" spans="1:20" x14ac:dyDescent="0.25">
      <c r="A281" s="1"/>
      <c r="B281" s="21"/>
      <c r="C281" s="22"/>
      <c r="D281" s="22"/>
      <c r="G281" s="1"/>
      <c r="H281" s="1"/>
      <c r="I281" s="1"/>
      <c r="N281" s="1"/>
      <c r="O281" s="1"/>
      <c r="P281" s="1"/>
      <c r="Q281" s="62"/>
      <c r="R281" s="63"/>
      <c r="S281" s="154"/>
      <c r="T281" s="155"/>
    </row>
    <row r="282" spans="1:20" x14ac:dyDescent="0.25">
      <c r="A282" s="1"/>
      <c r="B282" s="21"/>
      <c r="C282" s="22"/>
      <c r="D282" s="22"/>
      <c r="G282" s="1"/>
      <c r="H282" s="1"/>
      <c r="I282" s="1"/>
      <c r="N282" s="1"/>
      <c r="O282" s="1"/>
      <c r="P282" s="1"/>
      <c r="Q282" s="62"/>
      <c r="R282" s="63"/>
      <c r="S282" s="154"/>
      <c r="T282" s="155"/>
    </row>
    <row r="283" spans="1:20" x14ac:dyDescent="0.25">
      <c r="A283" s="1"/>
      <c r="B283" s="21"/>
      <c r="C283" s="22"/>
      <c r="D283" s="22"/>
      <c r="G283" s="1"/>
      <c r="H283" s="1"/>
      <c r="I283" s="1"/>
      <c r="N283" s="1"/>
      <c r="O283" s="1"/>
      <c r="P283" s="1"/>
      <c r="Q283" s="62"/>
      <c r="R283" s="63"/>
      <c r="S283" s="154"/>
      <c r="T283" s="155"/>
    </row>
    <row r="284" spans="1:20" x14ac:dyDescent="0.25">
      <c r="A284" s="1"/>
      <c r="B284" s="21"/>
      <c r="C284" s="22"/>
      <c r="D284" s="22"/>
      <c r="G284" s="1"/>
      <c r="H284" s="1"/>
      <c r="I284" s="1"/>
      <c r="N284" s="1"/>
      <c r="O284" s="1"/>
      <c r="P284" s="1"/>
      <c r="Q284" s="62"/>
      <c r="R284" s="63"/>
      <c r="S284" s="154"/>
      <c r="T284" s="155"/>
    </row>
    <row r="285" spans="1:20" x14ac:dyDescent="0.25">
      <c r="A285" s="1"/>
      <c r="B285" s="21"/>
      <c r="C285" s="22"/>
      <c r="D285" s="22"/>
      <c r="G285" s="1"/>
      <c r="H285" s="1"/>
      <c r="I285" s="1"/>
      <c r="N285" s="1"/>
      <c r="O285" s="1"/>
      <c r="P285" s="1"/>
      <c r="Q285" s="62"/>
      <c r="R285" s="63"/>
      <c r="S285" s="154"/>
      <c r="T285" s="155"/>
    </row>
    <row r="286" spans="1:20" x14ac:dyDescent="0.25">
      <c r="A286" s="1"/>
      <c r="B286" s="21"/>
      <c r="C286" s="22"/>
      <c r="D286" s="22"/>
      <c r="G286" s="1"/>
      <c r="H286" s="1"/>
      <c r="I286" s="1"/>
      <c r="N286" s="1"/>
      <c r="O286" s="1"/>
      <c r="P286" s="1"/>
      <c r="Q286" s="62"/>
      <c r="R286" s="63"/>
      <c r="S286" s="154"/>
      <c r="T286" s="155"/>
    </row>
    <row r="287" spans="1:20" x14ac:dyDescent="0.25">
      <c r="A287" s="1"/>
      <c r="B287" s="21"/>
      <c r="C287" s="22"/>
      <c r="D287" s="22"/>
      <c r="G287" s="1"/>
      <c r="H287" s="1"/>
      <c r="I287" s="1"/>
      <c r="N287" s="1"/>
      <c r="O287" s="1"/>
      <c r="P287" s="1"/>
      <c r="Q287" s="62"/>
      <c r="R287" s="63"/>
      <c r="S287" s="154"/>
      <c r="T287" s="155"/>
    </row>
    <row r="288" spans="1:20" x14ac:dyDescent="0.25">
      <c r="A288" s="1"/>
      <c r="B288" s="21"/>
      <c r="C288" s="22"/>
      <c r="D288" s="22"/>
      <c r="G288" s="1"/>
      <c r="H288" s="1"/>
      <c r="I288" s="1"/>
      <c r="N288" s="1"/>
      <c r="O288" s="1"/>
      <c r="P288" s="1"/>
      <c r="Q288" s="62"/>
      <c r="R288" s="63"/>
      <c r="S288" s="154"/>
      <c r="T288" s="155"/>
    </row>
    <row r="289" spans="1:20" x14ac:dyDescent="0.25">
      <c r="A289" s="1"/>
      <c r="B289" s="21"/>
      <c r="C289" s="22"/>
      <c r="D289" s="22"/>
      <c r="G289" s="1"/>
      <c r="H289" s="1"/>
      <c r="I289" s="1"/>
      <c r="N289" s="1"/>
      <c r="O289" s="1"/>
      <c r="P289" s="1"/>
      <c r="Q289" s="62"/>
      <c r="R289" s="63"/>
      <c r="S289" s="154"/>
      <c r="T289" s="155"/>
    </row>
    <row r="290" spans="1:20" x14ac:dyDescent="0.25">
      <c r="A290" s="1"/>
      <c r="B290" s="21"/>
      <c r="C290" s="22"/>
      <c r="D290" s="22"/>
      <c r="G290" s="1"/>
      <c r="H290" s="1"/>
      <c r="I290" s="1"/>
      <c r="N290" s="1"/>
      <c r="O290" s="1"/>
      <c r="P290" s="1"/>
      <c r="Q290" s="62"/>
      <c r="R290" s="63"/>
      <c r="S290" s="154"/>
      <c r="T290" s="155"/>
    </row>
    <row r="291" spans="1:20" x14ac:dyDescent="0.25">
      <c r="A291" s="1"/>
      <c r="B291" s="21"/>
      <c r="C291" s="22"/>
      <c r="D291" s="22"/>
      <c r="G291" s="1"/>
      <c r="H291" s="1"/>
      <c r="I291" s="1"/>
      <c r="N291" s="1"/>
      <c r="O291" s="1"/>
      <c r="P291" s="1"/>
      <c r="Q291" s="62"/>
      <c r="R291" s="63"/>
      <c r="S291" s="154"/>
      <c r="T291" s="155"/>
    </row>
    <row r="292" spans="1:20" x14ac:dyDescent="0.25">
      <c r="A292" s="1"/>
      <c r="B292" s="21"/>
      <c r="C292" s="22"/>
      <c r="D292" s="22"/>
      <c r="G292" s="1"/>
      <c r="H292" s="1"/>
      <c r="I292" s="1"/>
      <c r="N292" s="1"/>
      <c r="O292" s="1"/>
      <c r="P292" s="1"/>
      <c r="Q292" s="62"/>
      <c r="R292" s="63"/>
      <c r="S292" s="154"/>
      <c r="T292" s="155"/>
    </row>
    <row r="293" spans="1:20" x14ac:dyDescent="0.25">
      <c r="A293" s="1"/>
      <c r="B293" s="21"/>
      <c r="C293" s="22"/>
      <c r="D293" s="22"/>
      <c r="G293" s="1"/>
      <c r="H293" s="1"/>
      <c r="I293" s="1"/>
      <c r="N293" s="1"/>
      <c r="O293" s="1"/>
      <c r="P293" s="1"/>
      <c r="Q293" s="62"/>
      <c r="R293" s="63"/>
      <c r="S293" s="154"/>
      <c r="T293" s="155"/>
    </row>
    <row r="294" spans="1:20" x14ac:dyDescent="0.25">
      <c r="A294" s="1"/>
      <c r="B294" s="21"/>
      <c r="C294" s="22"/>
      <c r="D294" s="22"/>
      <c r="G294" s="1"/>
      <c r="H294" s="1"/>
      <c r="I294" s="1"/>
      <c r="N294" s="1"/>
      <c r="O294" s="1"/>
      <c r="P294" s="1"/>
      <c r="Q294" s="62"/>
      <c r="R294" s="63"/>
      <c r="S294" s="154"/>
      <c r="T294" s="155"/>
    </row>
    <row r="295" spans="1:20" x14ac:dyDescent="0.25">
      <c r="A295" s="1"/>
      <c r="B295" s="21"/>
      <c r="C295" s="22"/>
      <c r="D295" s="22"/>
      <c r="G295" s="1"/>
      <c r="H295" s="1"/>
      <c r="I295" s="1"/>
      <c r="N295" s="1"/>
      <c r="O295" s="1"/>
      <c r="P295" s="1"/>
      <c r="Q295" s="62"/>
      <c r="R295" s="63"/>
      <c r="S295" s="154"/>
      <c r="T295" s="155"/>
    </row>
    <row r="296" spans="1:20" x14ac:dyDescent="0.25">
      <c r="A296" s="1"/>
      <c r="B296" s="21"/>
      <c r="C296" s="22"/>
      <c r="D296" s="22"/>
      <c r="G296" s="1"/>
      <c r="H296" s="1"/>
      <c r="I296" s="1"/>
      <c r="N296" s="1"/>
      <c r="O296" s="1"/>
      <c r="P296" s="1"/>
      <c r="Q296" s="62"/>
      <c r="R296" s="63"/>
      <c r="S296" s="154"/>
      <c r="T296" s="155"/>
    </row>
    <row r="297" spans="1:20" x14ac:dyDescent="0.25">
      <c r="A297" s="1"/>
      <c r="B297" s="21"/>
      <c r="C297" s="22"/>
      <c r="D297" s="22"/>
      <c r="G297" s="1"/>
      <c r="H297" s="1"/>
      <c r="I297" s="1"/>
      <c r="N297" s="1"/>
      <c r="O297" s="1"/>
      <c r="P297" s="1"/>
      <c r="Q297" s="62"/>
      <c r="R297" s="63"/>
      <c r="S297" s="154"/>
      <c r="T297" s="155"/>
    </row>
    <row r="298" spans="1:20" x14ac:dyDescent="0.25">
      <c r="A298" s="1"/>
      <c r="B298" s="21"/>
      <c r="C298" s="22"/>
      <c r="D298" s="22"/>
      <c r="G298" s="1"/>
      <c r="H298" s="1"/>
      <c r="I298" s="1"/>
      <c r="N298" s="1"/>
      <c r="O298" s="1"/>
      <c r="P298" s="1"/>
      <c r="Q298" s="62"/>
      <c r="R298" s="63"/>
      <c r="S298" s="154"/>
      <c r="T298" s="155"/>
    </row>
    <row r="299" spans="1:20" x14ac:dyDescent="0.25">
      <c r="A299" s="1"/>
      <c r="B299" s="21"/>
      <c r="C299" s="22"/>
      <c r="D299" s="22"/>
      <c r="G299" s="1"/>
      <c r="H299" s="1"/>
      <c r="I299" s="1"/>
      <c r="N299" s="1"/>
      <c r="O299" s="1"/>
      <c r="P299" s="1"/>
      <c r="Q299" s="62"/>
      <c r="R299" s="63"/>
      <c r="S299" s="154"/>
      <c r="T299" s="155"/>
    </row>
    <row r="300" spans="1:20" x14ac:dyDescent="0.25">
      <c r="A300" s="1"/>
      <c r="B300" s="21"/>
      <c r="C300" s="22"/>
      <c r="D300" s="22"/>
      <c r="G300" s="1"/>
      <c r="H300" s="1"/>
      <c r="I300" s="1"/>
      <c r="N300" s="1"/>
      <c r="O300" s="1"/>
      <c r="P300" s="1"/>
      <c r="Q300" s="62"/>
      <c r="R300" s="63"/>
      <c r="S300" s="154"/>
      <c r="T300" s="155"/>
    </row>
    <row r="301" spans="1:20" x14ac:dyDescent="0.25">
      <c r="A301" s="1"/>
      <c r="B301" s="21"/>
      <c r="C301" s="22"/>
      <c r="D301" s="22"/>
      <c r="G301" s="1"/>
      <c r="H301" s="1"/>
      <c r="I301" s="1"/>
      <c r="N301" s="1"/>
      <c r="O301" s="1"/>
      <c r="P301" s="1"/>
      <c r="Q301" s="62"/>
      <c r="R301" s="63"/>
      <c r="S301" s="154"/>
      <c r="T301" s="155"/>
    </row>
    <row r="302" spans="1:20" x14ac:dyDescent="0.25">
      <c r="A302" s="1"/>
      <c r="B302" s="21"/>
      <c r="C302" s="22"/>
      <c r="D302" s="22"/>
      <c r="G302" s="1"/>
      <c r="H302" s="1"/>
      <c r="I302" s="1"/>
      <c r="N302" s="1"/>
      <c r="O302" s="1"/>
      <c r="P302" s="1"/>
      <c r="Q302" s="62"/>
      <c r="R302" s="63"/>
      <c r="S302" s="154"/>
      <c r="T302" s="155"/>
    </row>
    <row r="303" spans="1:20" x14ac:dyDescent="0.25">
      <c r="A303" s="1"/>
      <c r="B303" s="21"/>
      <c r="C303" s="22"/>
      <c r="D303" s="22"/>
      <c r="G303" s="1"/>
      <c r="H303" s="1"/>
      <c r="I303" s="1"/>
      <c r="N303" s="1"/>
      <c r="O303" s="1"/>
      <c r="P303" s="1"/>
      <c r="Q303" s="62"/>
      <c r="R303" s="63"/>
      <c r="S303" s="154"/>
      <c r="T303" s="155"/>
    </row>
    <row r="304" spans="1:20" x14ac:dyDescent="0.25">
      <c r="A304" s="1"/>
      <c r="B304" s="21"/>
      <c r="C304" s="22"/>
      <c r="D304" s="22"/>
      <c r="G304" s="1"/>
      <c r="H304" s="1"/>
      <c r="I304" s="1"/>
      <c r="N304" s="1"/>
      <c r="O304" s="1"/>
      <c r="P304" s="1"/>
      <c r="Q304" s="62"/>
      <c r="R304" s="63"/>
      <c r="S304" s="154"/>
      <c r="T304" s="155"/>
    </row>
    <row r="305" spans="1:20" x14ac:dyDescent="0.25">
      <c r="A305" s="1"/>
      <c r="B305" s="21"/>
      <c r="C305" s="22"/>
      <c r="D305" s="22"/>
      <c r="G305" s="1"/>
      <c r="H305" s="1"/>
      <c r="I305" s="1"/>
      <c r="N305" s="1"/>
      <c r="O305" s="1"/>
      <c r="P305" s="1"/>
      <c r="Q305" s="62"/>
      <c r="R305" s="63"/>
      <c r="S305" s="154"/>
      <c r="T305" s="155"/>
    </row>
    <row r="306" spans="1:20" x14ac:dyDescent="0.25">
      <c r="A306" s="1"/>
      <c r="B306" s="21"/>
      <c r="C306" s="22"/>
      <c r="D306" s="22"/>
      <c r="G306" s="1"/>
      <c r="H306" s="1"/>
      <c r="I306" s="1"/>
      <c r="N306" s="1"/>
      <c r="O306" s="1"/>
      <c r="P306" s="1"/>
      <c r="Q306" s="62"/>
      <c r="R306" s="63"/>
      <c r="S306" s="154"/>
      <c r="T306" s="155"/>
    </row>
    <row r="307" spans="1:20" x14ac:dyDescent="0.25">
      <c r="A307" s="1"/>
      <c r="B307" s="21"/>
      <c r="C307" s="22"/>
      <c r="D307" s="22"/>
      <c r="G307" s="1"/>
      <c r="H307" s="1"/>
      <c r="I307" s="1"/>
      <c r="N307" s="1"/>
      <c r="O307" s="1"/>
      <c r="P307" s="1"/>
      <c r="Q307" s="62"/>
      <c r="R307" s="63"/>
      <c r="S307" s="154"/>
      <c r="T307" s="155"/>
    </row>
    <row r="308" spans="1:20" x14ac:dyDescent="0.25">
      <c r="A308" s="1"/>
      <c r="B308" s="21"/>
      <c r="C308" s="22"/>
      <c r="D308" s="22"/>
      <c r="G308" s="1"/>
      <c r="H308" s="1"/>
      <c r="I308" s="1"/>
      <c r="N308" s="1"/>
      <c r="O308" s="1"/>
      <c r="P308" s="1"/>
      <c r="Q308" s="62"/>
      <c r="R308" s="63"/>
      <c r="S308" s="154"/>
      <c r="T308" s="155"/>
    </row>
    <row r="309" spans="1:20" x14ac:dyDescent="0.25">
      <c r="A309" s="1"/>
      <c r="B309" s="21"/>
      <c r="C309" s="22"/>
      <c r="D309" s="22"/>
      <c r="G309" s="1"/>
      <c r="H309" s="1"/>
      <c r="I309" s="1"/>
      <c r="N309" s="1"/>
      <c r="O309" s="1"/>
      <c r="P309" s="1"/>
      <c r="Q309" s="62"/>
      <c r="R309" s="63"/>
      <c r="S309" s="154"/>
      <c r="T309" s="155"/>
    </row>
    <row r="310" spans="1:20" x14ac:dyDescent="0.25">
      <c r="A310" s="1"/>
      <c r="B310" s="21"/>
      <c r="C310" s="22"/>
      <c r="D310" s="22"/>
      <c r="G310" s="1"/>
      <c r="H310" s="1"/>
      <c r="I310" s="1"/>
      <c r="N310" s="1"/>
      <c r="O310" s="1"/>
      <c r="P310" s="1"/>
      <c r="Q310" s="62"/>
      <c r="R310" s="63"/>
      <c r="S310" s="154"/>
      <c r="T310" s="155"/>
    </row>
    <row r="311" spans="1:20" x14ac:dyDescent="0.25">
      <c r="A311" s="1"/>
      <c r="B311" s="21"/>
      <c r="C311" s="22"/>
      <c r="D311" s="22"/>
      <c r="G311" s="1"/>
      <c r="H311" s="1"/>
      <c r="I311" s="1"/>
      <c r="N311" s="1"/>
      <c r="O311" s="1"/>
      <c r="P311" s="1"/>
      <c r="Q311" s="62"/>
      <c r="R311" s="63"/>
      <c r="S311" s="154"/>
      <c r="T311" s="155"/>
    </row>
    <row r="312" spans="1:20" x14ac:dyDescent="0.25">
      <c r="A312" s="1"/>
      <c r="B312" s="21"/>
      <c r="C312" s="22"/>
      <c r="D312" s="22"/>
      <c r="G312" s="1"/>
      <c r="H312" s="1"/>
      <c r="I312" s="1"/>
      <c r="N312" s="1"/>
      <c r="O312" s="1"/>
      <c r="P312" s="1"/>
      <c r="Q312" s="62"/>
      <c r="R312" s="63"/>
      <c r="S312" s="154"/>
      <c r="T312" s="155"/>
    </row>
    <row r="313" spans="1:20" x14ac:dyDescent="0.25">
      <c r="A313" s="1"/>
      <c r="B313" s="21"/>
      <c r="C313" s="22"/>
      <c r="D313" s="22"/>
      <c r="G313" s="1"/>
      <c r="H313" s="1"/>
      <c r="I313" s="1"/>
      <c r="N313" s="1"/>
      <c r="O313" s="1"/>
      <c r="P313" s="1"/>
      <c r="Q313" s="62"/>
      <c r="R313" s="63"/>
      <c r="S313" s="154"/>
      <c r="T313" s="155"/>
    </row>
    <row r="314" spans="1:20" x14ac:dyDescent="0.25">
      <c r="A314" s="1"/>
      <c r="B314" s="21"/>
      <c r="C314" s="22"/>
      <c r="D314" s="22"/>
      <c r="G314" s="1"/>
      <c r="H314" s="1"/>
      <c r="I314" s="1"/>
      <c r="N314" s="1"/>
      <c r="O314" s="1"/>
      <c r="P314" s="1"/>
      <c r="Q314" s="62"/>
      <c r="R314" s="63"/>
      <c r="S314" s="154"/>
      <c r="T314" s="155"/>
    </row>
    <row r="315" spans="1:20" x14ac:dyDescent="0.25">
      <c r="A315" s="1"/>
      <c r="B315" s="21"/>
      <c r="C315" s="22"/>
      <c r="D315" s="22"/>
      <c r="G315" s="1"/>
      <c r="H315" s="1"/>
      <c r="I315" s="1"/>
      <c r="N315" s="1"/>
      <c r="O315" s="1"/>
      <c r="P315" s="1"/>
      <c r="Q315" s="62"/>
      <c r="R315" s="63"/>
      <c r="S315" s="154"/>
      <c r="T315" s="155"/>
    </row>
    <row r="316" spans="1:20" x14ac:dyDescent="0.25">
      <c r="A316" s="1"/>
      <c r="B316" s="21"/>
      <c r="C316" s="22"/>
      <c r="D316" s="22"/>
      <c r="G316" s="1"/>
      <c r="H316" s="1"/>
      <c r="I316" s="1"/>
      <c r="N316" s="1"/>
      <c r="O316" s="1"/>
      <c r="P316" s="1"/>
      <c r="Q316" s="62"/>
      <c r="R316" s="63"/>
      <c r="S316" s="154"/>
      <c r="T316" s="155"/>
    </row>
    <row r="317" spans="1:20" x14ac:dyDescent="0.25">
      <c r="A317" s="1"/>
      <c r="B317" s="21"/>
      <c r="C317" s="22"/>
      <c r="D317" s="22"/>
      <c r="G317" s="1"/>
      <c r="H317" s="1"/>
      <c r="I317" s="1"/>
      <c r="N317" s="1"/>
      <c r="O317" s="1"/>
      <c r="P317" s="1"/>
      <c r="Q317" s="62"/>
      <c r="R317" s="63"/>
      <c r="S317" s="154"/>
      <c r="T317" s="155"/>
    </row>
    <row r="318" spans="1:20" x14ac:dyDescent="0.25">
      <c r="A318" s="1"/>
      <c r="B318" s="21"/>
      <c r="C318" s="22"/>
      <c r="D318" s="22"/>
      <c r="G318" s="1"/>
      <c r="H318" s="1"/>
      <c r="I318" s="1"/>
      <c r="N318" s="1"/>
      <c r="O318" s="1"/>
      <c r="P318" s="1"/>
      <c r="Q318" s="62"/>
      <c r="R318" s="63"/>
      <c r="S318" s="154"/>
      <c r="T318" s="155"/>
    </row>
    <row r="319" spans="1:20" x14ac:dyDescent="0.25">
      <c r="A319" s="1"/>
      <c r="B319" s="21"/>
      <c r="C319" s="22"/>
      <c r="D319" s="22"/>
      <c r="G319" s="1"/>
      <c r="H319" s="1"/>
      <c r="I319" s="1"/>
      <c r="N319" s="1"/>
      <c r="O319" s="1"/>
      <c r="P319" s="1"/>
      <c r="Q319" s="62"/>
      <c r="R319" s="63"/>
      <c r="S319" s="154"/>
      <c r="T319" s="155"/>
    </row>
    <row r="320" spans="1:20" x14ac:dyDescent="0.25">
      <c r="A320" s="1"/>
      <c r="B320" s="21"/>
      <c r="C320" s="22"/>
      <c r="D320" s="22"/>
      <c r="G320" s="1"/>
      <c r="H320" s="1"/>
      <c r="I320" s="1"/>
      <c r="N320" s="1"/>
      <c r="O320" s="1"/>
      <c r="P320" s="1"/>
      <c r="Q320" s="62"/>
      <c r="R320" s="63"/>
      <c r="S320" s="154"/>
      <c r="T320" s="155"/>
    </row>
    <row r="321" spans="1:20" x14ac:dyDescent="0.25">
      <c r="A321" s="1"/>
      <c r="B321" s="21"/>
      <c r="C321" s="22"/>
      <c r="D321" s="22"/>
      <c r="G321" s="1"/>
      <c r="H321" s="1"/>
      <c r="I321" s="1"/>
      <c r="N321" s="1"/>
      <c r="O321" s="1"/>
      <c r="P321" s="1"/>
      <c r="Q321" s="62"/>
      <c r="R321" s="63"/>
      <c r="S321" s="154"/>
      <c r="T321" s="155"/>
    </row>
    <row r="322" spans="1:20" x14ac:dyDescent="0.25">
      <c r="A322" s="1"/>
      <c r="B322" s="21"/>
      <c r="C322" s="22"/>
      <c r="D322" s="22"/>
      <c r="G322" s="1"/>
      <c r="H322" s="1"/>
      <c r="I322" s="1"/>
      <c r="N322" s="1"/>
      <c r="O322" s="1"/>
      <c r="P322" s="1"/>
      <c r="Q322" s="62"/>
      <c r="R322" s="63"/>
      <c r="S322" s="154"/>
      <c r="T322" s="155"/>
    </row>
    <row r="323" spans="1:20" x14ac:dyDescent="0.25">
      <c r="A323" s="1"/>
      <c r="B323" s="21"/>
      <c r="C323" s="22"/>
      <c r="D323" s="22"/>
      <c r="G323" s="1"/>
      <c r="H323" s="1"/>
      <c r="I323" s="1"/>
      <c r="N323" s="1"/>
      <c r="O323" s="1"/>
      <c r="P323" s="1"/>
      <c r="Q323" s="62"/>
      <c r="R323" s="63"/>
      <c r="S323" s="154"/>
      <c r="T323" s="155"/>
    </row>
    <row r="324" spans="1:20" x14ac:dyDescent="0.25">
      <c r="A324" s="1"/>
      <c r="B324" s="21"/>
      <c r="C324" s="22"/>
      <c r="D324" s="22"/>
      <c r="G324" s="1"/>
      <c r="H324" s="1"/>
      <c r="I324" s="1"/>
      <c r="N324" s="1"/>
      <c r="O324" s="1"/>
      <c r="P324" s="1"/>
      <c r="Q324" s="62"/>
      <c r="R324" s="63"/>
      <c r="S324" s="154"/>
      <c r="T324" s="155"/>
    </row>
    <row r="325" spans="1:20" x14ac:dyDescent="0.25">
      <c r="A325" s="1"/>
      <c r="B325" s="21"/>
      <c r="C325" s="22"/>
      <c r="D325" s="22"/>
      <c r="G325" s="1"/>
      <c r="H325" s="1"/>
      <c r="I325" s="1"/>
      <c r="N325" s="1"/>
      <c r="O325" s="1"/>
      <c r="P325" s="1"/>
      <c r="Q325" s="62"/>
      <c r="R325" s="63"/>
      <c r="S325" s="154"/>
      <c r="T325" s="155"/>
    </row>
    <row r="326" spans="1:20" x14ac:dyDescent="0.25">
      <c r="A326" s="1"/>
      <c r="B326" s="21"/>
      <c r="C326" s="22"/>
      <c r="D326" s="22"/>
      <c r="G326" s="1"/>
      <c r="H326" s="1"/>
      <c r="I326" s="1"/>
      <c r="N326" s="1"/>
      <c r="O326" s="1"/>
      <c r="P326" s="1"/>
      <c r="Q326" s="62"/>
      <c r="R326" s="63"/>
      <c r="S326" s="154"/>
      <c r="T326" s="155"/>
    </row>
    <row r="327" spans="1:20" x14ac:dyDescent="0.25">
      <c r="A327" s="1"/>
      <c r="B327" s="21"/>
      <c r="C327" s="22"/>
      <c r="D327" s="22"/>
      <c r="G327" s="1"/>
      <c r="H327" s="1"/>
      <c r="I327" s="1"/>
      <c r="N327" s="1"/>
      <c r="O327" s="1"/>
      <c r="P327" s="1"/>
      <c r="Q327" s="62"/>
      <c r="R327" s="63"/>
      <c r="S327" s="154"/>
      <c r="T327" s="155"/>
    </row>
    <row r="328" spans="1:20" x14ac:dyDescent="0.25">
      <c r="A328" s="1"/>
      <c r="B328" s="21"/>
      <c r="C328" s="22"/>
      <c r="D328" s="22"/>
      <c r="G328" s="1"/>
      <c r="H328" s="1"/>
      <c r="I328" s="1"/>
      <c r="N328" s="1"/>
      <c r="O328" s="1"/>
      <c r="P328" s="1"/>
      <c r="Q328" s="62"/>
      <c r="R328" s="63"/>
      <c r="S328" s="154"/>
      <c r="T328" s="155"/>
    </row>
    <row r="329" spans="1:20" x14ac:dyDescent="0.25">
      <c r="A329" s="1"/>
      <c r="B329" s="21"/>
      <c r="C329" s="22"/>
      <c r="D329" s="22"/>
      <c r="G329" s="1"/>
      <c r="H329" s="1"/>
      <c r="I329" s="1"/>
      <c r="N329" s="1"/>
      <c r="O329" s="1"/>
      <c r="P329" s="1"/>
      <c r="Q329" s="62"/>
      <c r="R329" s="63"/>
      <c r="S329" s="154"/>
      <c r="T329" s="155"/>
    </row>
    <row r="330" spans="1:20" x14ac:dyDescent="0.25">
      <c r="A330" s="1"/>
      <c r="B330" s="21"/>
      <c r="C330" s="22"/>
      <c r="D330" s="22"/>
      <c r="G330" s="1"/>
      <c r="H330" s="1"/>
      <c r="I330" s="1"/>
      <c r="N330" s="1"/>
      <c r="O330" s="1"/>
      <c r="P330" s="1"/>
      <c r="Q330" s="62"/>
      <c r="R330" s="63"/>
      <c r="S330" s="154"/>
      <c r="T330" s="155"/>
    </row>
    <row r="331" spans="1:20" x14ac:dyDescent="0.25">
      <c r="A331" s="1"/>
      <c r="B331" s="21"/>
      <c r="C331" s="22"/>
      <c r="D331" s="22"/>
      <c r="G331" s="1"/>
      <c r="H331" s="1"/>
      <c r="I331" s="1"/>
      <c r="N331" s="1"/>
      <c r="O331" s="1"/>
      <c r="P331" s="1"/>
      <c r="Q331" s="62"/>
      <c r="R331" s="63"/>
      <c r="S331" s="154"/>
      <c r="T331" s="155"/>
    </row>
    <row r="332" spans="1:20" x14ac:dyDescent="0.25">
      <c r="A332" s="1"/>
      <c r="B332" s="21"/>
      <c r="C332" s="22"/>
      <c r="D332" s="22"/>
      <c r="G332" s="1"/>
      <c r="H332" s="1"/>
      <c r="I332" s="1"/>
      <c r="N332" s="1"/>
      <c r="O332" s="1"/>
      <c r="P332" s="1"/>
      <c r="Q332" s="62"/>
      <c r="R332" s="63"/>
      <c r="S332" s="154"/>
      <c r="T332" s="155"/>
    </row>
    <row r="333" spans="1:20" x14ac:dyDescent="0.25">
      <c r="A333" s="1"/>
      <c r="B333" s="21"/>
      <c r="C333" s="22"/>
      <c r="D333" s="22"/>
      <c r="G333" s="1"/>
      <c r="H333" s="1"/>
      <c r="I333" s="1"/>
      <c r="N333" s="1"/>
      <c r="O333" s="1"/>
      <c r="P333" s="1"/>
      <c r="Q333" s="62"/>
      <c r="R333" s="63"/>
      <c r="S333" s="154"/>
      <c r="T333" s="155"/>
    </row>
    <row r="334" spans="1:20" x14ac:dyDescent="0.25">
      <c r="A334" s="1"/>
      <c r="B334" s="21"/>
      <c r="C334" s="22"/>
      <c r="D334" s="22"/>
      <c r="G334" s="1"/>
      <c r="H334" s="1"/>
      <c r="I334" s="1"/>
      <c r="N334" s="1"/>
      <c r="O334" s="1"/>
      <c r="P334" s="1"/>
      <c r="Q334" s="62"/>
      <c r="R334" s="63"/>
      <c r="S334" s="154"/>
      <c r="T334" s="155"/>
    </row>
    <row r="335" spans="1:20" x14ac:dyDescent="0.25">
      <c r="A335" s="1"/>
      <c r="B335" s="21"/>
      <c r="C335" s="22"/>
      <c r="D335" s="22"/>
      <c r="G335" s="1"/>
      <c r="H335" s="1"/>
      <c r="I335" s="1"/>
      <c r="N335" s="1"/>
      <c r="O335" s="1"/>
      <c r="P335" s="1"/>
      <c r="Q335" s="62"/>
      <c r="R335" s="63"/>
      <c r="S335" s="154"/>
      <c r="T335" s="155"/>
    </row>
    <row r="336" spans="1:20" x14ac:dyDescent="0.25">
      <c r="A336" s="1"/>
      <c r="B336" s="21"/>
      <c r="C336" s="22"/>
      <c r="D336" s="22"/>
      <c r="G336" s="1"/>
      <c r="H336" s="1"/>
      <c r="I336" s="1"/>
      <c r="N336" s="1"/>
      <c r="O336" s="1"/>
      <c r="P336" s="1"/>
      <c r="Q336" s="62"/>
      <c r="R336" s="63"/>
      <c r="S336" s="154"/>
      <c r="T336" s="155"/>
    </row>
    <row r="337" spans="1:20" x14ac:dyDescent="0.25">
      <c r="A337" s="1"/>
      <c r="B337" s="21"/>
      <c r="C337" s="22"/>
      <c r="D337" s="22"/>
      <c r="G337" s="1"/>
      <c r="H337" s="1"/>
      <c r="I337" s="1"/>
      <c r="N337" s="1"/>
      <c r="O337" s="1"/>
      <c r="P337" s="1"/>
      <c r="Q337" s="62"/>
      <c r="R337" s="63"/>
      <c r="S337" s="154"/>
      <c r="T337" s="155"/>
    </row>
    <row r="338" spans="1:20" x14ac:dyDescent="0.25">
      <c r="A338" s="1"/>
      <c r="B338" s="21"/>
      <c r="C338" s="22"/>
      <c r="D338" s="22"/>
      <c r="G338" s="1"/>
      <c r="H338" s="1"/>
      <c r="I338" s="1"/>
      <c r="N338" s="1"/>
      <c r="O338" s="1"/>
      <c r="P338" s="1"/>
      <c r="Q338" s="62"/>
      <c r="R338" s="63"/>
      <c r="S338" s="154"/>
      <c r="T338" s="155"/>
    </row>
    <row r="339" spans="1:20" x14ac:dyDescent="0.25">
      <c r="A339" s="1"/>
      <c r="B339" s="21"/>
      <c r="C339" s="22"/>
      <c r="D339" s="22"/>
      <c r="G339" s="1"/>
      <c r="H339" s="1"/>
      <c r="I339" s="1"/>
      <c r="N339" s="1"/>
      <c r="O339" s="1"/>
      <c r="P339" s="1"/>
      <c r="Q339" s="62"/>
      <c r="R339" s="63"/>
      <c r="S339" s="154"/>
      <c r="T339" s="155"/>
    </row>
    <row r="340" spans="1:20" x14ac:dyDescent="0.25">
      <c r="A340" s="1"/>
      <c r="B340" s="21"/>
      <c r="C340" s="22"/>
      <c r="D340" s="22"/>
      <c r="G340" s="1"/>
      <c r="H340" s="1"/>
      <c r="I340" s="1"/>
      <c r="N340" s="1"/>
      <c r="O340" s="1"/>
      <c r="P340" s="1"/>
      <c r="Q340" s="62"/>
      <c r="R340" s="63"/>
      <c r="S340" s="154"/>
      <c r="T340" s="155"/>
    </row>
    <row r="341" spans="1:20" x14ac:dyDescent="0.25">
      <c r="A341" s="1"/>
      <c r="B341" s="21"/>
      <c r="C341" s="22"/>
      <c r="D341" s="22"/>
      <c r="G341" s="1"/>
      <c r="H341" s="1"/>
      <c r="I341" s="1"/>
      <c r="N341" s="1"/>
      <c r="O341" s="1"/>
      <c r="P341" s="1"/>
      <c r="Q341" s="62"/>
      <c r="R341" s="63"/>
      <c r="S341" s="154"/>
      <c r="T341" s="155"/>
    </row>
    <row r="342" spans="1:20" x14ac:dyDescent="0.25">
      <c r="A342" s="1"/>
      <c r="B342" s="21"/>
      <c r="C342" s="22"/>
      <c r="D342" s="22"/>
      <c r="G342" s="1"/>
      <c r="H342" s="1"/>
      <c r="I342" s="1"/>
      <c r="N342" s="1"/>
      <c r="O342" s="1"/>
      <c r="P342" s="1"/>
      <c r="Q342" s="62"/>
      <c r="R342" s="63"/>
      <c r="S342" s="154"/>
      <c r="T342" s="155"/>
    </row>
    <row r="343" spans="1:20" x14ac:dyDescent="0.25">
      <c r="A343" s="1"/>
      <c r="B343" s="21"/>
      <c r="C343" s="22"/>
      <c r="D343" s="22"/>
      <c r="G343" s="1"/>
      <c r="H343" s="1"/>
      <c r="I343" s="1"/>
      <c r="N343" s="1"/>
      <c r="O343" s="1"/>
      <c r="P343" s="1"/>
      <c r="Q343" s="62"/>
      <c r="R343" s="63"/>
      <c r="S343" s="154"/>
      <c r="T343" s="155"/>
    </row>
    <row r="344" spans="1:20" x14ac:dyDescent="0.25">
      <c r="A344" s="1"/>
      <c r="B344" s="21"/>
      <c r="C344" s="22"/>
      <c r="D344" s="22"/>
      <c r="G344" s="1"/>
      <c r="H344" s="1"/>
      <c r="I344" s="1"/>
      <c r="N344" s="1"/>
      <c r="O344" s="1"/>
      <c r="P344" s="1"/>
      <c r="Q344" s="62"/>
      <c r="R344" s="63"/>
      <c r="S344" s="154"/>
      <c r="T344" s="155"/>
    </row>
    <row r="345" spans="1:20" x14ac:dyDescent="0.25">
      <c r="A345" s="1"/>
      <c r="B345" s="21"/>
      <c r="C345" s="22"/>
      <c r="D345" s="22"/>
      <c r="G345" s="1"/>
      <c r="H345" s="1"/>
      <c r="I345" s="1"/>
      <c r="N345" s="1"/>
      <c r="O345" s="1"/>
      <c r="P345" s="1"/>
      <c r="Q345" s="62"/>
      <c r="R345" s="63"/>
      <c r="S345" s="154"/>
      <c r="T345" s="155"/>
    </row>
    <row r="346" spans="1:20" x14ac:dyDescent="0.25">
      <c r="A346" s="1"/>
      <c r="B346" s="21"/>
      <c r="C346" s="22"/>
      <c r="D346" s="22"/>
      <c r="G346" s="1"/>
      <c r="H346" s="1"/>
      <c r="I346" s="1"/>
      <c r="N346" s="1"/>
      <c r="O346" s="1"/>
      <c r="P346" s="1"/>
      <c r="Q346" s="62"/>
      <c r="R346" s="63"/>
      <c r="S346" s="154"/>
      <c r="T346" s="155"/>
    </row>
    <row r="347" spans="1:20" x14ac:dyDescent="0.25">
      <c r="A347" s="1"/>
      <c r="B347" s="21"/>
      <c r="C347" s="22"/>
      <c r="D347" s="22"/>
      <c r="G347" s="1"/>
      <c r="H347" s="1"/>
      <c r="I347" s="1"/>
      <c r="N347" s="1"/>
      <c r="O347" s="1"/>
      <c r="P347" s="1"/>
      <c r="Q347" s="62"/>
      <c r="R347" s="63"/>
      <c r="S347" s="154"/>
      <c r="T347" s="155"/>
    </row>
    <row r="348" spans="1:20" x14ac:dyDescent="0.25">
      <c r="A348" s="1"/>
      <c r="B348" s="21"/>
      <c r="C348" s="22"/>
      <c r="D348" s="22"/>
      <c r="G348" s="1"/>
      <c r="H348" s="1"/>
      <c r="I348" s="1"/>
      <c r="N348" s="1"/>
      <c r="O348" s="1"/>
      <c r="P348" s="1"/>
      <c r="Q348" s="62"/>
      <c r="R348" s="63"/>
      <c r="S348" s="154"/>
      <c r="T348" s="155"/>
    </row>
    <row r="349" spans="1:20" x14ac:dyDescent="0.25">
      <c r="A349" s="1"/>
      <c r="B349" s="21"/>
      <c r="C349" s="22"/>
      <c r="D349" s="22"/>
      <c r="G349" s="1"/>
      <c r="H349" s="1"/>
      <c r="I349" s="1"/>
      <c r="N349" s="1"/>
      <c r="O349" s="1"/>
      <c r="P349" s="1"/>
      <c r="Q349" s="62"/>
      <c r="R349" s="63"/>
      <c r="S349" s="154"/>
      <c r="T349" s="155"/>
    </row>
    <row r="350" spans="1:20" x14ac:dyDescent="0.25">
      <c r="A350" s="1"/>
      <c r="B350" s="21"/>
      <c r="C350" s="22"/>
      <c r="D350" s="22"/>
      <c r="G350" s="1"/>
      <c r="H350" s="1"/>
      <c r="I350" s="1"/>
      <c r="N350" s="1"/>
      <c r="O350" s="1"/>
      <c r="P350" s="1"/>
      <c r="Q350" s="62"/>
      <c r="R350" s="63"/>
      <c r="S350" s="154"/>
      <c r="T350" s="155"/>
    </row>
    <row r="351" spans="1:20" x14ac:dyDescent="0.25">
      <c r="A351" s="1"/>
      <c r="B351" s="21"/>
      <c r="C351" s="22"/>
      <c r="D351" s="22"/>
      <c r="G351" s="1"/>
      <c r="H351" s="1"/>
      <c r="I351" s="1"/>
      <c r="N351" s="1"/>
      <c r="O351" s="1"/>
      <c r="P351" s="1"/>
      <c r="Q351" s="62"/>
      <c r="R351" s="63"/>
      <c r="S351" s="154"/>
      <c r="T351" s="155"/>
    </row>
    <row r="352" spans="1:20" x14ac:dyDescent="0.25">
      <c r="A352" s="1"/>
      <c r="B352" s="21"/>
      <c r="C352" s="22"/>
      <c r="D352" s="22"/>
      <c r="G352" s="1"/>
      <c r="H352" s="1"/>
      <c r="I352" s="1"/>
      <c r="N352" s="1"/>
      <c r="O352" s="1"/>
      <c r="P352" s="1"/>
      <c r="Q352" s="62"/>
      <c r="R352" s="63"/>
      <c r="S352" s="154"/>
      <c r="T352" s="155"/>
    </row>
    <row r="353" spans="1:20" x14ac:dyDescent="0.25">
      <c r="A353" s="1"/>
      <c r="B353" s="21"/>
      <c r="C353" s="22"/>
      <c r="D353" s="22"/>
      <c r="G353" s="1"/>
      <c r="H353" s="1"/>
      <c r="I353" s="1"/>
      <c r="N353" s="1"/>
      <c r="O353" s="1"/>
      <c r="P353" s="1"/>
      <c r="Q353" s="62"/>
      <c r="R353" s="63"/>
      <c r="S353" s="154"/>
      <c r="T353" s="155"/>
    </row>
    <row r="354" spans="1:20" x14ac:dyDescent="0.25">
      <c r="A354" s="1"/>
      <c r="B354" s="21"/>
      <c r="C354" s="22"/>
      <c r="D354" s="22"/>
      <c r="G354" s="1"/>
      <c r="H354" s="1"/>
      <c r="I354" s="1"/>
      <c r="N354" s="1"/>
      <c r="O354" s="1"/>
      <c r="P354" s="1"/>
      <c r="Q354" s="62"/>
      <c r="R354" s="63"/>
      <c r="S354" s="154"/>
      <c r="T354" s="155"/>
    </row>
    <row r="355" spans="1:20" x14ac:dyDescent="0.25">
      <c r="A355" s="1"/>
      <c r="B355" s="21"/>
      <c r="C355" s="22"/>
      <c r="D355" s="22"/>
      <c r="G355" s="1"/>
      <c r="H355" s="1"/>
      <c r="I355" s="1"/>
      <c r="N355" s="1"/>
      <c r="O355" s="1"/>
      <c r="P355" s="1"/>
      <c r="Q355" s="62"/>
      <c r="R355" s="63"/>
      <c r="S355" s="154"/>
      <c r="T355" s="155"/>
    </row>
    <row r="356" spans="1:20" x14ac:dyDescent="0.25">
      <c r="A356" s="1"/>
      <c r="B356" s="21"/>
      <c r="C356" s="22"/>
      <c r="D356" s="22"/>
      <c r="G356" s="1"/>
      <c r="H356" s="1"/>
      <c r="I356" s="1"/>
      <c r="N356" s="1"/>
      <c r="O356" s="1"/>
      <c r="P356" s="1"/>
      <c r="Q356" s="62"/>
      <c r="R356" s="63"/>
      <c r="S356" s="154"/>
      <c r="T356" s="155"/>
    </row>
    <row r="357" spans="1:20" x14ac:dyDescent="0.25">
      <c r="A357" s="1"/>
      <c r="B357" s="21"/>
      <c r="C357" s="22"/>
      <c r="D357" s="22"/>
      <c r="G357" s="1"/>
      <c r="H357" s="1"/>
      <c r="I357" s="1"/>
      <c r="N357" s="1"/>
      <c r="O357" s="1"/>
      <c r="P357" s="1"/>
      <c r="Q357" s="62"/>
      <c r="R357" s="63"/>
      <c r="S357" s="154"/>
      <c r="T357" s="155"/>
    </row>
    <row r="358" spans="1:20" x14ac:dyDescent="0.25">
      <c r="A358" s="1"/>
      <c r="B358" s="21"/>
      <c r="C358" s="22"/>
      <c r="D358" s="22"/>
      <c r="G358" s="1"/>
      <c r="H358" s="1"/>
      <c r="I358" s="1"/>
      <c r="N358" s="1"/>
      <c r="O358" s="1"/>
      <c r="P358" s="1"/>
      <c r="Q358" s="62"/>
      <c r="R358" s="63"/>
      <c r="S358" s="154"/>
      <c r="T358" s="155"/>
    </row>
    <row r="359" spans="1:20" x14ac:dyDescent="0.25">
      <c r="A359" s="1"/>
      <c r="B359" s="21"/>
      <c r="C359" s="22"/>
      <c r="D359" s="22"/>
      <c r="G359" s="1"/>
      <c r="H359" s="1"/>
      <c r="I359" s="1"/>
      <c r="N359" s="1"/>
      <c r="O359" s="1"/>
      <c r="P359" s="1"/>
      <c r="Q359" s="62"/>
      <c r="R359" s="63"/>
      <c r="S359" s="154"/>
      <c r="T359" s="155"/>
    </row>
    <row r="360" spans="1:20" x14ac:dyDescent="0.25">
      <c r="A360" s="1"/>
      <c r="B360" s="21"/>
      <c r="C360" s="22"/>
      <c r="D360" s="22"/>
      <c r="G360" s="1"/>
      <c r="H360" s="1"/>
      <c r="I360" s="1"/>
      <c r="N360" s="1"/>
      <c r="O360" s="1"/>
      <c r="P360" s="1"/>
      <c r="Q360" s="62"/>
      <c r="R360" s="63"/>
      <c r="S360" s="154"/>
      <c r="T360" s="155"/>
    </row>
    <row r="361" spans="1:20" x14ac:dyDescent="0.25">
      <c r="A361" s="1"/>
      <c r="B361" s="21"/>
      <c r="C361" s="22"/>
      <c r="D361" s="22"/>
      <c r="G361" s="1"/>
      <c r="H361" s="1"/>
      <c r="I361" s="1"/>
      <c r="N361" s="1"/>
      <c r="O361" s="1"/>
      <c r="P361" s="1"/>
      <c r="Q361" s="62"/>
      <c r="R361" s="63"/>
      <c r="S361" s="154"/>
      <c r="T361" s="155"/>
    </row>
    <row r="362" spans="1:20" x14ac:dyDescent="0.25">
      <c r="A362" s="1"/>
      <c r="B362" s="21"/>
      <c r="C362" s="22"/>
      <c r="D362" s="22"/>
      <c r="G362" s="1"/>
      <c r="H362" s="1"/>
      <c r="I362" s="1"/>
      <c r="N362" s="1"/>
      <c r="O362" s="1"/>
      <c r="P362" s="1"/>
      <c r="Q362" s="62"/>
      <c r="R362" s="63"/>
      <c r="S362" s="154"/>
      <c r="T362" s="155"/>
    </row>
    <row r="363" spans="1:20" x14ac:dyDescent="0.25">
      <c r="A363" s="1"/>
      <c r="B363" s="21"/>
      <c r="C363" s="22"/>
      <c r="D363" s="22"/>
      <c r="G363" s="1"/>
      <c r="H363" s="1"/>
      <c r="I363" s="1"/>
      <c r="N363" s="1"/>
      <c r="O363" s="1"/>
      <c r="P363" s="1"/>
      <c r="Q363" s="62"/>
      <c r="R363" s="63"/>
      <c r="S363" s="154"/>
      <c r="T363" s="155"/>
    </row>
    <row r="364" spans="1:20" x14ac:dyDescent="0.25">
      <c r="A364" s="1"/>
      <c r="B364" s="21"/>
      <c r="C364" s="22"/>
      <c r="D364" s="22"/>
      <c r="G364" s="1"/>
      <c r="H364" s="1"/>
      <c r="I364" s="1"/>
      <c r="N364" s="1"/>
      <c r="O364" s="1"/>
      <c r="P364" s="1"/>
      <c r="Q364" s="62"/>
      <c r="R364" s="63"/>
      <c r="S364" s="154"/>
      <c r="T364" s="155"/>
    </row>
    <row r="365" spans="1:20" x14ac:dyDescent="0.25">
      <c r="A365" s="1"/>
      <c r="B365" s="21"/>
      <c r="C365" s="22"/>
      <c r="D365" s="22"/>
      <c r="G365" s="1"/>
      <c r="H365" s="1"/>
      <c r="I365" s="1"/>
      <c r="N365" s="1"/>
      <c r="O365" s="1"/>
      <c r="P365" s="1"/>
      <c r="Q365" s="62"/>
      <c r="R365" s="63"/>
      <c r="S365" s="154"/>
      <c r="T365" s="155"/>
    </row>
    <row r="366" spans="1:20" x14ac:dyDescent="0.25">
      <c r="A366" s="1"/>
      <c r="B366" s="21"/>
      <c r="C366" s="22"/>
      <c r="D366" s="22"/>
      <c r="G366" s="1"/>
      <c r="H366" s="1"/>
      <c r="I366" s="1"/>
      <c r="N366" s="1"/>
      <c r="O366" s="1"/>
      <c r="P366" s="1"/>
      <c r="Q366" s="62"/>
      <c r="R366" s="63"/>
      <c r="S366" s="154"/>
      <c r="T366" s="155"/>
    </row>
    <row r="367" spans="1:20" x14ac:dyDescent="0.25">
      <c r="A367" s="1"/>
      <c r="B367" s="21"/>
      <c r="C367" s="22"/>
      <c r="D367" s="22"/>
      <c r="G367" s="1"/>
      <c r="H367" s="1"/>
      <c r="I367" s="1"/>
      <c r="N367" s="1"/>
      <c r="O367" s="1"/>
      <c r="P367" s="1"/>
      <c r="Q367" s="62"/>
      <c r="R367" s="63"/>
      <c r="S367" s="154"/>
      <c r="T367" s="155"/>
    </row>
    <row r="368" spans="1:20" x14ac:dyDescent="0.25">
      <c r="A368" s="1"/>
      <c r="B368" s="21"/>
      <c r="C368" s="22"/>
      <c r="D368" s="22"/>
      <c r="G368" s="1"/>
      <c r="H368" s="1"/>
      <c r="I368" s="1"/>
      <c r="N368" s="1"/>
      <c r="O368" s="1"/>
      <c r="P368" s="1"/>
      <c r="Q368" s="62"/>
      <c r="R368" s="63"/>
      <c r="S368" s="154"/>
      <c r="T368" s="155"/>
    </row>
    <row r="369" spans="1:20" x14ac:dyDescent="0.25">
      <c r="A369" s="1"/>
      <c r="B369" s="21"/>
      <c r="C369" s="22"/>
      <c r="D369" s="22"/>
      <c r="G369" s="1"/>
      <c r="H369" s="1"/>
      <c r="I369" s="1"/>
      <c r="N369" s="1"/>
      <c r="O369" s="1"/>
      <c r="P369" s="1"/>
      <c r="Q369" s="62"/>
      <c r="R369" s="63"/>
      <c r="S369" s="154"/>
      <c r="T369" s="155"/>
    </row>
    <row r="370" spans="1:20" x14ac:dyDescent="0.25">
      <c r="A370" s="1"/>
      <c r="B370" s="21"/>
      <c r="C370" s="22"/>
      <c r="D370" s="22"/>
      <c r="G370" s="1"/>
      <c r="H370" s="1"/>
      <c r="I370" s="1"/>
      <c r="N370" s="1"/>
      <c r="O370" s="1"/>
      <c r="P370" s="1"/>
      <c r="Q370" s="62"/>
      <c r="R370" s="63"/>
      <c r="S370" s="154"/>
      <c r="T370" s="155"/>
    </row>
    <row r="371" spans="1:20" x14ac:dyDescent="0.25">
      <c r="A371" s="1"/>
      <c r="B371" s="21"/>
      <c r="C371" s="22"/>
      <c r="D371" s="22"/>
      <c r="G371" s="1"/>
      <c r="H371" s="1"/>
      <c r="I371" s="1"/>
      <c r="N371" s="1"/>
      <c r="O371" s="1"/>
      <c r="P371" s="1"/>
      <c r="Q371" s="62"/>
      <c r="R371" s="63"/>
      <c r="S371" s="154"/>
      <c r="T371" s="155"/>
    </row>
    <row r="372" spans="1:20" x14ac:dyDescent="0.25">
      <c r="A372" s="1"/>
      <c r="B372" s="21"/>
      <c r="C372" s="22"/>
      <c r="D372" s="22"/>
      <c r="G372" s="1"/>
      <c r="H372" s="1"/>
      <c r="I372" s="1"/>
      <c r="N372" s="1"/>
      <c r="O372" s="1"/>
      <c r="P372" s="1"/>
      <c r="Q372" s="62"/>
      <c r="R372" s="63"/>
      <c r="S372" s="154"/>
      <c r="T372" s="155"/>
    </row>
    <row r="373" spans="1:20" x14ac:dyDescent="0.25">
      <c r="A373" s="1"/>
      <c r="B373" s="21"/>
      <c r="C373" s="22"/>
      <c r="D373" s="22"/>
      <c r="G373" s="1"/>
      <c r="H373" s="1"/>
      <c r="I373" s="1"/>
      <c r="N373" s="1"/>
      <c r="O373" s="1"/>
      <c r="P373" s="1"/>
      <c r="Q373" s="62"/>
      <c r="R373" s="63"/>
      <c r="S373" s="154"/>
      <c r="T373" s="155"/>
    </row>
    <row r="374" spans="1:20" x14ac:dyDescent="0.25">
      <c r="A374" s="1"/>
      <c r="B374" s="21"/>
      <c r="C374" s="22"/>
      <c r="D374" s="22"/>
      <c r="G374" s="1"/>
      <c r="H374" s="1"/>
      <c r="I374" s="1"/>
      <c r="N374" s="1"/>
      <c r="O374" s="1"/>
      <c r="P374" s="1"/>
      <c r="Q374" s="62"/>
      <c r="R374" s="63"/>
      <c r="S374" s="154"/>
      <c r="T374" s="155"/>
    </row>
    <row r="375" spans="1:20" x14ac:dyDescent="0.25">
      <c r="A375" s="1"/>
      <c r="B375" s="21"/>
      <c r="C375" s="22"/>
      <c r="D375" s="22"/>
      <c r="G375" s="1"/>
      <c r="H375" s="1"/>
      <c r="I375" s="1"/>
      <c r="N375" s="1"/>
      <c r="O375" s="1"/>
      <c r="P375" s="1"/>
      <c r="Q375" s="62"/>
      <c r="R375" s="63"/>
      <c r="S375" s="154"/>
      <c r="T375" s="155"/>
    </row>
    <row r="376" spans="1:20" x14ac:dyDescent="0.25">
      <c r="A376" s="1"/>
      <c r="B376" s="21"/>
      <c r="C376" s="22"/>
      <c r="D376" s="22"/>
      <c r="G376" s="1"/>
      <c r="H376" s="1"/>
      <c r="I376" s="1"/>
      <c r="N376" s="1"/>
      <c r="O376" s="1"/>
      <c r="P376" s="1"/>
      <c r="Q376" s="62"/>
      <c r="R376" s="63"/>
      <c r="S376" s="154"/>
      <c r="T376" s="155"/>
    </row>
    <row r="377" spans="1:20" x14ac:dyDescent="0.25">
      <c r="A377" s="1"/>
      <c r="B377" s="21"/>
      <c r="C377" s="22"/>
      <c r="D377" s="22"/>
      <c r="G377" s="1"/>
      <c r="H377" s="1"/>
      <c r="I377" s="1"/>
      <c r="N377" s="1"/>
      <c r="O377" s="1"/>
      <c r="P377" s="1"/>
      <c r="Q377" s="62"/>
      <c r="R377" s="63"/>
      <c r="S377" s="154"/>
      <c r="T377" s="155"/>
    </row>
    <row r="378" spans="1:20" x14ac:dyDescent="0.25">
      <c r="A378" s="1"/>
      <c r="B378" s="21"/>
      <c r="C378" s="22"/>
      <c r="D378" s="22"/>
      <c r="G378" s="1"/>
      <c r="H378" s="1"/>
      <c r="I378" s="1"/>
      <c r="N378" s="1"/>
      <c r="O378" s="1"/>
      <c r="P378" s="1"/>
      <c r="Q378" s="62"/>
      <c r="R378" s="63"/>
      <c r="S378" s="154"/>
      <c r="T378" s="155"/>
    </row>
    <row r="379" spans="1:20" x14ac:dyDescent="0.25">
      <c r="A379" s="1"/>
      <c r="B379" s="21"/>
      <c r="C379" s="22"/>
      <c r="D379" s="22"/>
      <c r="G379" s="1"/>
      <c r="H379" s="1"/>
      <c r="I379" s="1"/>
      <c r="N379" s="1"/>
      <c r="O379" s="1"/>
      <c r="P379" s="1"/>
      <c r="Q379" s="62"/>
      <c r="R379" s="63"/>
      <c r="S379" s="154"/>
      <c r="T379" s="155"/>
    </row>
    <row r="380" spans="1:20" x14ac:dyDescent="0.25">
      <c r="A380" s="1"/>
      <c r="B380" s="21"/>
      <c r="C380" s="22"/>
      <c r="D380" s="22"/>
      <c r="G380" s="1"/>
      <c r="H380" s="1"/>
      <c r="I380" s="1"/>
      <c r="N380" s="1"/>
      <c r="O380" s="1"/>
      <c r="P380" s="1"/>
      <c r="Q380" s="62"/>
      <c r="R380" s="63"/>
      <c r="S380" s="154"/>
      <c r="T380" s="155"/>
    </row>
    <row r="381" spans="1:20" x14ac:dyDescent="0.25">
      <c r="A381" s="1"/>
      <c r="B381" s="21"/>
      <c r="C381" s="22"/>
      <c r="D381" s="22"/>
      <c r="G381" s="1"/>
      <c r="H381" s="1"/>
      <c r="I381" s="1"/>
      <c r="N381" s="1"/>
      <c r="O381" s="1"/>
      <c r="P381" s="1"/>
      <c r="Q381" s="62"/>
      <c r="R381" s="63"/>
      <c r="S381" s="154"/>
      <c r="T381" s="155"/>
    </row>
    <row r="382" spans="1:20" x14ac:dyDescent="0.25">
      <c r="A382" s="1"/>
      <c r="B382" s="21"/>
      <c r="C382" s="22"/>
      <c r="D382" s="22"/>
      <c r="G382" s="1"/>
      <c r="H382" s="1"/>
      <c r="I382" s="1"/>
      <c r="N382" s="1"/>
      <c r="O382" s="1"/>
      <c r="P382" s="1"/>
      <c r="Q382" s="62"/>
      <c r="R382" s="63"/>
      <c r="S382" s="154"/>
      <c r="T382" s="155"/>
    </row>
    <row r="383" spans="1:20" x14ac:dyDescent="0.25">
      <c r="A383" s="1"/>
      <c r="B383" s="21"/>
      <c r="C383" s="22"/>
      <c r="D383" s="22"/>
      <c r="G383" s="1"/>
      <c r="H383" s="1"/>
      <c r="I383" s="1"/>
      <c r="N383" s="1"/>
      <c r="O383" s="1"/>
      <c r="P383" s="1"/>
      <c r="Q383" s="62"/>
      <c r="R383" s="63"/>
      <c r="S383" s="154"/>
      <c r="T383" s="155"/>
    </row>
    <row r="384" spans="1:20" x14ac:dyDescent="0.25">
      <c r="A384" s="1"/>
      <c r="B384" s="21"/>
      <c r="C384" s="22"/>
      <c r="D384" s="22"/>
      <c r="G384" s="1"/>
      <c r="H384" s="1"/>
      <c r="I384" s="1"/>
      <c r="N384" s="1"/>
      <c r="O384" s="1"/>
      <c r="P384" s="1"/>
      <c r="Q384" s="62"/>
      <c r="R384" s="63"/>
      <c r="S384" s="154"/>
      <c r="T384" s="155"/>
    </row>
    <row r="385" spans="1:20" x14ac:dyDescent="0.25">
      <c r="A385" s="1"/>
      <c r="B385" s="21"/>
      <c r="C385" s="22"/>
      <c r="D385" s="22"/>
      <c r="G385" s="1"/>
      <c r="H385" s="1"/>
      <c r="I385" s="1"/>
      <c r="N385" s="1"/>
      <c r="O385" s="1"/>
      <c r="P385" s="1"/>
      <c r="Q385" s="62"/>
      <c r="R385" s="63"/>
      <c r="S385" s="154"/>
      <c r="T385" s="155"/>
    </row>
    <row r="386" spans="1:20" x14ac:dyDescent="0.25">
      <c r="A386" s="1"/>
      <c r="B386" s="21"/>
      <c r="C386" s="22"/>
      <c r="D386" s="22"/>
      <c r="G386" s="1"/>
      <c r="H386" s="1"/>
      <c r="I386" s="1"/>
      <c r="N386" s="1"/>
      <c r="O386" s="1"/>
      <c r="P386" s="1"/>
      <c r="Q386" s="62"/>
      <c r="R386" s="63"/>
      <c r="S386" s="154"/>
      <c r="T386" s="155"/>
    </row>
    <row r="387" spans="1:20" x14ac:dyDescent="0.25">
      <c r="A387" s="1"/>
      <c r="B387" s="21"/>
      <c r="C387" s="22"/>
      <c r="D387" s="22"/>
      <c r="G387" s="1"/>
      <c r="H387" s="1"/>
      <c r="I387" s="1"/>
      <c r="N387" s="1"/>
      <c r="O387" s="1"/>
      <c r="P387" s="1"/>
      <c r="Q387" s="62"/>
      <c r="R387" s="63"/>
      <c r="S387" s="154"/>
      <c r="T387" s="155"/>
    </row>
    <row r="388" spans="1:20" x14ac:dyDescent="0.25">
      <c r="A388" s="1"/>
      <c r="B388" s="21"/>
      <c r="C388" s="22"/>
      <c r="D388" s="22"/>
      <c r="G388" s="1"/>
      <c r="H388" s="1"/>
      <c r="I388" s="1"/>
      <c r="N388" s="1"/>
      <c r="O388" s="1"/>
      <c r="P388" s="1"/>
      <c r="Q388" s="62"/>
      <c r="R388" s="63"/>
      <c r="S388" s="154"/>
      <c r="T388" s="155"/>
    </row>
    <row r="389" spans="1:20" x14ac:dyDescent="0.25">
      <c r="A389" s="1"/>
      <c r="B389" s="21"/>
      <c r="C389" s="22"/>
      <c r="D389" s="22"/>
      <c r="G389" s="1"/>
      <c r="H389" s="1"/>
      <c r="I389" s="1"/>
      <c r="N389" s="1"/>
      <c r="O389" s="1"/>
      <c r="P389" s="1"/>
      <c r="Q389" s="62"/>
      <c r="R389" s="63"/>
      <c r="S389" s="154"/>
      <c r="T389" s="155"/>
    </row>
    <row r="390" spans="1:20" x14ac:dyDescent="0.25">
      <c r="A390" s="1"/>
      <c r="B390" s="21"/>
      <c r="C390" s="22"/>
      <c r="D390" s="22"/>
      <c r="G390" s="1"/>
      <c r="H390" s="1"/>
      <c r="I390" s="1"/>
      <c r="N390" s="1"/>
      <c r="O390" s="1"/>
      <c r="P390" s="1"/>
      <c r="Q390" s="62"/>
      <c r="R390" s="63"/>
      <c r="S390" s="154"/>
      <c r="T390" s="155"/>
    </row>
    <row r="391" spans="1:20" x14ac:dyDescent="0.25">
      <c r="A391" s="1"/>
      <c r="B391" s="21"/>
      <c r="C391" s="22"/>
      <c r="D391" s="22"/>
      <c r="G391" s="1"/>
      <c r="H391" s="1"/>
      <c r="I391" s="1"/>
      <c r="N391" s="1"/>
      <c r="O391" s="1"/>
      <c r="P391" s="1"/>
      <c r="Q391" s="62"/>
      <c r="R391" s="63"/>
      <c r="S391" s="154"/>
      <c r="T391" s="155"/>
    </row>
    <row r="392" spans="1:20" x14ac:dyDescent="0.25">
      <c r="A392" s="1"/>
      <c r="B392" s="21"/>
      <c r="C392" s="22"/>
      <c r="D392" s="22"/>
      <c r="G392" s="1"/>
      <c r="H392" s="1"/>
      <c r="I392" s="1"/>
      <c r="N392" s="1"/>
      <c r="O392" s="1"/>
      <c r="P392" s="1"/>
      <c r="Q392" s="62"/>
      <c r="R392" s="63"/>
      <c r="S392" s="154"/>
      <c r="T392" s="155"/>
    </row>
    <row r="393" spans="1:20" x14ac:dyDescent="0.25">
      <c r="A393" s="1"/>
      <c r="B393" s="21"/>
      <c r="C393" s="22"/>
      <c r="D393" s="22"/>
      <c r="G393" s="1"/>
      <c r="H393" s="1"/>
      <c r="I393" s="1"/>
      <c r="N393" s="1"/>
      <c r="O393" s="1"/>
      <c r="P393" s="1"/>
      <c r="Q393" s="62"/>
      <c r="R393" s="63"/>
      <c r="S393" s="154"/>
      <c r="T393" s="155"/>
    </row>
    <row r="394" spans="1:20" x14ac:dyDescent="0.25">
      <c r="A394" s="1"/>
      <c r="B394" s="21"/>
      <c r="C394" s="22"/>
      <c r="D394" s="22"/>
      <c r="G394" s="1"/>
      <c r="H394" s="1"/>
      <c r="I394" s="1"/>
      <c r="N394" s="1"/>
      <c r="O394" s="1"/>
      <c r="P394" s="1"/>
      <c r="Q394" s="62"/>
      <c r="R394" s="63"/>
      <c r="S394" s="154"/>
      <c r="T394" s="155"/>
    </row>
    <row r="395" spans="1:20" x14ac:dyDescent="0.25">
      <c r="A395" s="1"/>
      <c r="B395" s="21"/>
      <c r="C395" s="22"/>
      <c r="D395" s="22"/>
      <c r="G395" s="1"/>
      <c r="H395" s="1"/>
      <c r="I395" s="1"/>
      <c r="N395" s="1"/>
      <c r="O395" s="1"/>
      <c r="P395" s="1"/>
      <c r="Q395" s="62"/>
      <c r="R395" s="63"/>
      <c r="S395" s="154"/>
      <c r="T395" s="155"/>
    </row>
    <row r="396" spans="1:20" x14ac:dyDescent="0.25">
      <c r="A396" s="1"/>
      <c r="B396" s="21"/>
      <c r="C396" s="22"/>
      <c r="D396" s="22"/>
      <c r="G396" s="1"/>
      <c r="H396" s="1"/>
      <c r="I396" s="1"/>
      <c r="N396" s="1"/>
      <c r="O396" s="1"/>
      <c r="P396" s="1"/>
      <c r="Q396" s="62"/>
      <c r="R396" s="63"/>
      <c r="S396" s="154"/>
      <c r="T396" s="155"/>
    </row>
    <row r="397" spans="1:20" x14ac:dyDescent="0.25">
      <c r="A397" s="1"/>
      <c r="B397" s="21"/>
      <c r="C397" s="22"/>
      <c r="D397" s="22"/>
      <c r="G397" s="1"/>
      <c r="H397" s="1"/>
      <c r="I397" s="1"/>
      <c r="N397" s="1"/>
      <c r="O397" s="1"/>
      <c r="P397" s="1"/>
      <c r="Q397" s="62"/>
      <c r="R397" s="63"/>
      <c r="S397" s="154"/>
      <c r="T397" s="155"/>
    </row>
    <row r="398" spans="1:20" x14ac:dyDescent="0.25">
      <c r="A398" s="1"/>
      <c r="B398" s="21"/>
      <c r="C398" s="22"/>
      <c r="D398" s="22"/>
      <c r="G398" s="1"/>
      <c r="H398" s="1"/>
      <c r="I398" s="1"/>
      <c r="N398" s="1"/>
      <c r="O398" s="1"/>
      <c r="P398" s="1"/>
      <c r="Q398" s="62"/>
      <c r="R398" s="63"/>
      <c r="S398" s="154"/>
      <c r="T398" s="155"/>
    </row>
    <row r="399" spans="1:20" x14ac:dyDescent="0.25">
      <c r="A399" s="1"/>
      <c r="B399" s="21"/>
      <c r="C399" s="22"/>
      <c r="D399" s="22"/>
      <c r="G399" s="1"/>
      <c r="H399" s="1"/>
      <c r="I399" s="1"/>
      <c r="N399" s="1"/>
      <c r="O399" s="1"/>
      <c r="P399" s="1"/>
      <c r="Q399" s="62"/>
      <c r="R399" s="63"/>
      <c r="S399" s="154"/>
      <c r="T399" s="155"/>
    </row>
    <row r="400" spans="1:20" x14ac:dyDescent="0.25">
      <c r="A400" s="1"/>
      <c r="B400" s="21"/>
      <c r="C400" s="22"/>
      <c r="D400" s="22"/>
      <c r="G400" s="1"/>
      <c r="H400" s="1"/>
      <c r="I400" s="1"/>
      <c r="N400" s="1"/>
      <c r="O400" s="1"/>
      <c r="P400" s="1"/>
      <c r="Q400" s="62"/>
      <c r="R400" s="63"/>
      <c r="S400" s="154"/>
      <c r="T400" s="155"/>
    </row>
    <row r="401" spans="1:20" x14ac:dyDescent="0.25">
      <c r="A401" s="1"/>
      <c r="B401" s="21"/>
      <c r="C401" s="22"/>
      <c r="D401" s="22"/>
      <c r="G401" s="1"/>
      <c r="H401" s="1"/>
      <c r="I401" s="1"/>
      <c r="N401" s="1"/>
      <c r="O401" s="1"/>
      <c r="P401" s="1"/>
      <c r="Q401" s="62"/>
      <c r="R401" s="63"/>
      <c r="S401" s="154"/>
      <c r="T401" s="155"/>
    </row>
    <row r="402" spans="1:20" x14ac:dyDescent="0.25">
      <c r="A402" s="1"/>
      <c r="B402" s="21"/>
      <c r="C402" s="22"/>
      <c r="D402" s="22"/>
      <c r="G402" s="1"/>
      <c r="H402" s="1"/>
      <c r="I402" s="1"/>
      <c r="N402" s="1"/>
      <c r="O402" s="1"/>
      <c r="P402" s="1"/>
      <c r="Q402" s="62"/>
      <c r="R402" s="63"/>
      <c r="S402" s="154"/>
      <c r="T402" s="155"/>
    </row>
    <row r="403" spans="1:20" x14ac:dyDescent="0.25">
      <c r="A403" s="1"/>
      <c r="B403" s="21"/>
      <c r="C403" s="22"/>
      <c r="D403" s="22"/>
      <c r="G403" s="1"/>
      <c r="H403" s="1"/>
      <c r="I403" s="1"/>
      <c r="N403" s="1"/>
      <c r="O403" s="1"/>
      <c r="P403" s="1"/>
      <c r="Q403" s="62"/>
      <c r="R403" s="63"/>
      <c r="S403" s="154"/>
      <c r="T403" s="155"/>
    </row>
    <row r="404" spans="1:20" x14ac:dyDescent="0.25">
      <c r="A404" s="1"/>
      <c r="B404" s="21"/>
      <c r="C404" s="22"/>
      <c r="D404" s="22"/>
      <c r="G404" s="1"/>
      <c r="H404" s="1"/>
      <c r="I404" s="1"/>
      <c r="N404" s="1"/>
      <c r="O404" s="1"/>
      <c r="P404" s="1"/>
      <c r="Q404" s="62"/>
      <c r="R404" s="63"/>
      <c r="S404" s="154"/>
      <c r="T404" s="155"/>
    </row>
    <row r="405" spans="1:20" x14ac:dyDescent="0.25">
      <c r="A405" s="1"/>
      <c r="B405" s="21"/>
      <c r="C405" s="22"/>
      <c r="D405" s="22"/>
      <c r="G405" s="1"/>
      <c r="H405" s="1"/>
      <c r="I405" s="1"/>
      <c r="N405" s="1"/>
      <c r="O405" s="1"/>
      <c r="P405" s="1"/>
      <c r="Q405" s="62"/>
      <c r="R405" s="63"/>
      <c r="S405" s="154"/>
      <c r="T405" s="155"/>
    </row>
    <row r="406" spans="1:20" x14ac:dyDescent="0.25">
      <c r="A406" s="1"/>
      <c r="B406" s="21"/>
      <c r="C406" s="22"/>
      <c r="D406" s="22"/>
      <c r="G406" s="1"/>
      <c r="H406" s="1"/>
      <c r="I406" s="1"/>
      <c r="N406" s="1"/>
      <c r="O406" s="1"/>
      <c r="P406" s="1"/>
      <c r="Q406" s="62"/>
      <c r="R406" s="63"/>
      <c r="S406" s="154"/>
      <c r="T406" s="155"/>
    </row>
    <row r="407" spans="1:20" x14ac:dyDescent="0.25">
      <c r="A407" s="1"/>
      <c r="B407" s="21"/>
      <c r="C407" s="22"/>
      <c r="D407" s="22"/>
      <c r="G407" s="1"/>
      <c r="H407" s="1"/>
      <c r="I407" s="1"/>
      <c r="N407" s="1"/>
      <c r="O407" s="1"/>
      <c r="P407" s="1"/>
      <c r="Q407" s="62"/>
      <c r="R407" s="63"/>
      <c r="S407" s="154"/>
      <c r="T407" s="155"/>
    </row>
    <row r="408" spans="1:20" x14ac:dyDescent="0.25">
      <c r="A408" s="1"/>
      <c r="B408" s="21"/>
      <c r="C408" s="22"/>
      <c r="D408" s="22"/>
      <c r="G408" s="1"/>
      <c r="H408" s="1"/>
      <c r="I408" s="1"/>
      <c r="N408" s="1"/>
      <c r="O408" s="1"/>
      <c r="P408" s="1"/>
      <c r="Q408" s="62"/>
      <c r="R408" s="63"/>
      <c r="S408" s="154"/>
      <c r="T408" s="155"/>
    </row>
    <row r="409" spans="1:20" x14ac:dyDescent="0.25">
      <c r="A409" s="1"/>
      <c r="B409" s="21"/>
      <c r="C409" s="22"/>
      <c r="D409" s="22"/>
      <c r="G409" s="1"/>
      <c r="H409" s="1"/>
      <c r="I409" s="1"/>
      <c r="N409" s="1"/>
      <c r="O409" s="1"/>
      <c r="P409" s="1"/>
      <c r="Q409" s="62"/>
      <c r="R409" s="63"/>
      <c r="S409" s="154"/>
      <c r="T409" s="155"/>
    </row>
    <row r="410" spans="1:20" x14ac:dyDescent="0.25">
      <c r="A410" s="1"/>
      <c r="B410" s="21"/>
      <c r="C410" s="22"/>
      <c r="D410" s="22"/>
      <c r="G410" s="1"/>
      <c r="H410" s="1"/>
      <c r="I410" s="1"/>
      <c r="N410" s="1"/>
      <c r="O410" s="1"/>
      <c r="P410" s="1"/>
      <c r="Q410" s="62"/>
      <c r="R410" s="63"/>
      <c r="S410" s="154"/>
      <c r="T410" s="155"/>
    </row>
    <row r="411" spans="1:20" x14ac:dyDescent="0.25">
      <c r="A411" s="1"/>
      <c r="B411" s="21"/>
      <c r="C411" s="22"/>
      <c r="D411" s="22"/>
      <c r="G411" s="1"/>
      <c r="H411" s="1"/>
      <c r="I411" s="1"/>
      <c r="N411" s="1"/>
      <c r="O411" s="1"/>
      <c r="P411" s="1"/>
      <c r="Q411" s="62"/>
      <c r="R411" s="63"/>
      <c r="S411" s="154"/>
      <c r="T411" s="155"/>
    </row>
    <row r="412" spans="1:20" x14ac:dyDescent="0.25">
      <c r="A412" s="1"/>
      <c r="B412" s="21"/>
      <c r="C412" s="22"/>
      <c r="D412" s="22"/>
      <c r="G412" s="1"/>
      <c r="H412" s="1"/>
      <c r="I412" s="1"/>
      <c r="N412" s="1"/>
      <c r="O412" s="1"/>
      <c r="P412" s="1"/>
      <c r="Q412" s="62"/>
      <c r="R412" s="63"/>
      <c r="S412" s="154"/>
      <c r="T412" s="155"/>
    </row>
    <row r="413" spans="1:20" x14ac:dyDescent="0.25">
      <c r="A413" s="1"/>
      <c r="B413" s="21"/>
      <c r="C413" s="22"/>
      <c r="D413" s="22"/>
      <c r="G413" s="1"/>
      <c r="H413" s="1"/>
      <c r="I413" s="1"/>
      <c r="N413" s="1"/>
      <c r="O413" s="1"/>
      <c r="P413" s="1"/>
      <c r="Q413" s="62"/>
      <c r="R413" s="63"/>
      <c r="S413" s="154"/>
      <c r="T413" s="155"/>
    </row>
    <row r="414" spans="1:20" x14ac:dyDescent="0.25">
      <c r="A414" s="1"/>
      <c r="B414" s="21"/>
      <c r="C414" s="22"/>
      <c r="D414" s="22"/>
      <c r="G414" s="1"/>
      <c r="H414" s="1"/>
      <c r="I414" s="1"/>
      <c r="N414" s="1"/>
      <c r="O414" s="1"/>
      <c r="P414" s="1"/>
      <c r="Q414" s="62"/>
      <c r="R414" s="63"/>
      <c r="S414" s="154"/>
      <c r="T414" s="155"/>
    </row>
    <row r="415" spans="1:20" x14ac:dyDescent="0.25">
      <c r="A415" s="1"/>
      <c r="B415" s="21"/>
      <c r="C415" s="22"/>
      <c r="D415" s="22"/>
      <c r="G415" s="1"/>
      <c r="H415" s="1"/>
      <c r="I415" s="1"/>
      <c r="N415" s="1"/>
      <c r="O415" s="1"/>
      <c r="P415" s="1"/>
      <c r="Q415" s="62"/>
      <c r="R415" s="63"/>
      <c r="S415" s="154"/>
      <c r="T415" s="155"/>
    </row>
    <row r="416" spans="1:20" x14ac:dyDescent="0.25">
      <c r="A416" s="1"/>
      <c r="B416" s="21"/>
      <c r="C416" s="22"/>
      <c r="D416" s="22"/>
      <c r="G416" s="1"/>
      <c r="H416" s="1"/>
      <c r="I416" s="1"/>
      <c r="N416" s="1"/>
      <c r="O416" s="1"/>
      <c r="P416" s="1"/>
      <c r="Q416" s="62"/>
      <c r="R416" s="63"/>
      <c r="S416" s="154"/>
      <c r="T416" s="155"/>
    </row>
    <row r="417" spans="1:20" x14ac:dyDescent="0.25">
      <c r="A417" s="1"/>
      <c r="B417" s="21"/>
      <c r="C417" s="22"/>
      <c r="D417" s="22"/>
      <c r="G417" s="1"/>
      <c r="H417" s="1"/>
      <c r="I417" s="1"/>
      <c r="N417" s="1"/>
      <c r="O417" s="1"/>
      <c r="P417" s="1"/>
      <c r="Q417" s="62"/>
      <c r="R417" s="63"/>
      <c r="S417" s="154"/>
      <c r="T417" s="155"/>
    </row>
    <row r="418" spans="1:20" x14ac:dyDescent="0.25">
      <c r="A418" s="1"/>
      <c r="B418" s="21"/>
      <c r="C418" s="22"/>
      <c r="D418" s="22"/>
      <c r="G418" s="1"/>
      <c r="H418" s="1"/>
      <c r="I418" s="1"/>
      <c r="N418" s="1"/>
      <c r="O418" s="1"/>
      <c r="P418" s="1"/>
      <c r="Q418" s="62"/>
      <c r="R418" s="63"/>
      <c r="S418" s="154"/>
      <c r="T418" s="155"/>
    </row>
    <row r="419" spans="1:20" x14ac:dyDescent="0.25">
      <c r="A419" s="1"/>
      <c r="B419" s="21"/>
      <c r="C419" s="22"/>
      <c r="D419" s="22"/>
      <c r="G419" s="1"/>
      <c r="H419" s="1"/>
      <c r="I419" s="1"/>
      <c r="N419" s="1"/>
      <c r="O419" s="1"/>
      <c r="P419" s="1"/>
      <c r="Q419" s="62"/>
      <c r="R419" s="63"/>
      <c r="S419" s="154"/>
      <c r="T419" s="155"/>
    </row>
    <row r="420" spans="1:20" x14ac:dyDescent="0.25">
      <c r="A420" s="1"/>
      <c r="B420" s="21"/>
      <c r="C420" s="22"/>
      <c r="D420" s="22"/>
      <c r="G420" s="1"/>
      <c r="H420" s="1"/>
      <c r="I420" s="1"/>
      <c r="N420" s="1"/>
      <c r="O420" s="1"/>
      <c r="P420" s="1"/>
      <c r="Q420" s="62"/>
      <c r="R420" s="63"/>
      <c r="S420" s="154"/>
      <c r="T420" s="155"/>
    </row>
    <row r="421" spans="1:20" x14ac:dyDescent="0.25">
      <c r="A421" s="1"/>
      <c r="B421" s="21"/>
      <c r="C421" s="22"/>
      <c r="D421" s="22"/>
      <c r="G421" s="1"/>
      <c r="H421" s="1"/>
      <c r="I421" s="1"/>
      <c r="N421" s="1"/>
      <c r="O421" s="1"/>
      <c r="P421" s="1"/>
      <c r="Q421" s="62"/>
      <c r="R421" s="63"/>
      <c r="S421" s="154"/>
      <c r="T421" s="155"/>
    </row>
    <row r="422" spans="1:20" x14ac:dyDescent="0.25">
      <c r="A422" s="1"/>
      <c r="B422" s="21"/>
      <c r="C422" s="22"/>
      <c r="D422" s="22"/>
      <c r="G422" s="1"/>
      <c r="H422" s="1"/>
      <c r="I422" s="1"/>
      <c r="N422" s="1"/>
      <c r="O422" s="1"/>
      <c r="P422" s="1"/>
      <c r="Q422" s="62"/>
      <c r="R422" s="63"/>
      <c r="S422" s="154"/>
      <c r="T422" s="155"/>
    </row>
    <row r="423" spans="1:20" x14ac:dyDescent="0.25">
      <c r="A423" s="1"/>
      <c r="B423" s="21"/>
      <c r="C423" s="22"/>
      <c r="D423" s="22"/>
      <c r="G423" s="1"/>
      <c r="H423" s="1"/>
      <c r="I423" s="1"/>
      <c r="N423" s="1"/>
      <c r="O423" s="1"/>
      <c r="P423" s="1"/>
      <c r="Q423" s="62"/>
      <c r="R423" s="63"/>
      <c r="S423" s="154"/>
      <c r="T423" s="155"/>
    </row>
    <row r="424" spans="1:20" x14ac:dyDescent="0.25">
      <c r="A424" s="1"/>
      <c r="B424" s="21"/>
      <c r="C424" s="22"/>
      <c r="D424" s="22"/>
      <c r="G424" s="1"/>
      <c r="H424" s="1"/>
      <c r="I424" s="1"/>
      <c r="N424" s="1"/>
      <c r="O424" s="1"/>
      <c r="P424" s="1"/>
      <c r="Q424" s="62"/>
      <c r="R424" s="63"/>
      <c r="S424" s="154"/>
      <c r="T424" s="155"/>
    </row>
    <row r="425" spans="1:20" x14ac:dyDescent="0.25">
      <c r="A425" s="1"/>
      <c r="B425" s="21"/>
      <c r="C425" s="22"/>
      <c r="D425" s="22"/>
      <c r="G425" s="1"/>
      <c r="H425" s="1"/>
      <c r="I425" s="1"/>
      <c r="N425" s="1"/>
      <c r="O425" s="1"/>
      <c r="P425" s="1"/>
      <c r="Q425" s="62"/>
      <c r="R425" s="63"/>
      <c r="S425" s="154"/>
      <c r="T425" s="155"/>
    </row>
    <row r="426" spans="1:20" x14ac:dyDescent="0.25">
      <c r="A426" s="1"/>
      <c r="B426" s="21"/>
      <c r="C426" s="22"/>
      <c r="D426" s="22"/>
      <c r="G426" s="1"/>
      <c r="H426" s="1"/>
      <c r="I426" s="1"/>
      <c r="N426" s="1"/>
      <c r="O426" s="1"/>
      <c r="P426" s="1"/>
      <c r="Q426" s="62"/>
      <c r="R426" s="63"/>
      <c r="S426" s="154"/>
      <c r="T426" s="155"/>
    </row>
    <row r="427" spans="1:20" x14ac:dyDescent="0.25">
      <c r="A427" s="1"/>
      <c r="B427" s="21"/>
      <c r="C427" s="22"/>
      <c r="D427" s="22"/>
      <c r="G427" s="1"/>
      <c r="H427" s="1"/>
      <c r="I427" s="1"/>
      <c r="N427" s="1"/>
      <c r="O427" s="1"/>
      <c r="P427" s="1"/>
      <c r="Q427" s="62"/>
      <c r="R427" s="63"/>
      <c r="S427" s="154"/>
      <c r="T427" s="155"/>
    </row>
    <row r="428" spans="1:20" x14ac:dyDescent="0.25">
      <c r="A428" s="1"/>
      <c r="B428" s="21"/>
      <c r="C428" s="22"/>
      <c r="D428" s="22"/>
      <c r="G428" s="1"/>
      <c r="H428" s="1"/>
      <c r="I428" s="1"/>
      <c r="N428" s="1"/>
      <c r="O428" s="1"/>
      <c r="P428" s="1"/>
      <c r="Q428" s="62"/>
      <c r="R428" s="63"/>
      <c r="S428" s="154"/>
      <c r="T428" s="155"/>
    </row>
    <row r="429" spans="1:20" x14ac:dyDescent="0.25">
      <c r="A429" s="1"/>
      <c r="B429" s="21"/>
      <c r="C429" s="22"/>
      <c r="D429" s="22"/>
      <c r="G429" s="1"/>
      <c r="H429" s="1"/>
      <c r="I429" s="1"/>
      <c r="N429" s="1"/>
      <c r="O429" s="1"/>
      <c r="P429" s="1"/>
      <c r="Q429" s="62"/>
      <c r="R429" s="63"/>
      <c r="S429" s="154"/>
      <c r="T429" s="155"/>
    </row>
    <row r="430" spans="1:20" x14ac:dyDescent="0.25">
      <c r="A430" s="1"/>
      <c r="B430" s="21"/>
      <c r="C430" s="22"/>
      <c r="D430" s="22"/>
      <c r="G430" s="1"/>
      <c r="H430" s="1"/>
      <c r="I430" s="1"/>
      <c r="N430" s="1"/>
      <c r="O430" s="1"/>
      <c r="P430" s="1"/>
      <c r="Q430" s="62"/>
      <c r="R430" s="63"/>
      <c r="S430" s="154"/>
      <c r="T430" s="155"/>
    </row>
    <row r="431" spans="1:20" x14ac:dyDescent="0.25">
      <c r="A431" s="1"/>
      <c r="B431" s="21"/>
      <c r="C431" s="22"/>
      <c r="D431" s="22"/>
      <c r="G431" s="1"/>
      <c r="H431" s="1"/>
      <c r="I431" s="1"/>
      <c r="N431" s="1"/>
      <c r="O431" s="1"/>
      <c r="P431" s="1"/>
      <c r="Q431" s="62"/>
      <c r="R431" s="63"/>
      <c r="S431" s="154"/>
      <c r="T431" s="155"/>
    </row>
    <row r="432" spans="1:20" x14ac:dyDescent="0.25">
      <c r="A432" s="1"/>
      <c r="B432" s="21"/>
      <c r="C432" s="22"/>
      <c r="D432" s="22"/>
      <c r="G432" s="1"/>
      <c r="H432" s="1"/>
      <c r="I432" s="1"/>
      <c r="N432" s="1"/>
      <c r="O432" s="1"/>
      <c r="P432" s="1"/>
      <c r="Q432" s="62"/>
      <c r="R432" s="63"/>
      <c r="S432" s="154"/>
      <c r="T432" s="155"/>
    </row>
    <row r="433" spans="1:20" x14ac:dyDescent="0.25">
      <c r="A433" s="1"/>
      <c r="B433" s="21"/>
      <c r="C433" s="22"/>
      <c r="D433" s="22"/>
      <c r="G433" s="1"/>
      <c r="H433" s="1"/>
      <c r="I433" s="1"/>
      <c r="N433" s="1"/>
      <c r="O433" s="1"/>
      <c r="P433" s="1"/>
      <c r="Q433" s="62"/>
      <c r="R433" s="63"/>
      <c r="S433" s="154"/>
      <c r="T433" s="155"/>
    </row>
    <row r="434" spans="1:20" x14ac:dyDescent="0.25">
      <c r="A434" s="1"/>
      <c r="B434" s="21"/>
      <c r="C434" s="22"/>
      <c r="D434" s="22"/>
      <c r="G434" s="1"/>
      <c r="H434" s="1"/>
      <c r="I434" s="1"/>
      <c r="N434" s="1"/>
      <c r="O434" s="1"/>
      <c r="P434" s="1"/>
      <c r="Q434" s="62"/>
      <c r="R434" s="63"/>
      <c r="S434" s="154"/>
      <c r="T434" s="155"/>
    </row>
    <row r="435" spans="1:20" x14ac:dyDescent="0.25">
      <c r="A435" s="1"/>
      <c r="B435" s="21"/>
      <c r="C435" s="22"/>
      <c r="D435" s="22"/>
      <c r="G435" s="1"/>
      <c r="H435" s="1"/>
      <c r="I435" s="1"/>
      <c r="N435" s="1"/>
      <c r="O435" s="1"/>
      <c r="P435" s="1"/>
      <c r="Q435" s="62"/>
      <c r="R435" s="63"/>
      <c r="S435" s="154"/>
      <c r="T435" s="155"/>
    </row>
    <row r="436" spans="1:20" x14ac:dyDescent="0.25">
      <c r="A436" s="1"/>
      <c r="B436" s="21"/>
      <c r="C436" s="22"/>
      <c r="D436" s="22"/>
      <c r="G436" s="1"/>
      <c r="H436" s="1"/>
      <c r="I436" s="1"/>
      <c r="N436" s="1"/>
      <c r="O436" s="1"/>
      <c r="P436" s="1"/>
      <c r="Q436" s="62"/>
      <c r="R436" s="63"/>
      <c r="S436" s="154"/>
      <c r="T436" s="155"/>
    </row>
    <row r="437" spans="1:20" x14ac:dyDescent="0.25">
      <c r="A437" s="1"/>
      <c r="B437" s="21"/>
      <c r="C437" s="22"/>
      <c r="D437" s="22"/>
      <c r="G437" s="1"/>
      <c r="H437" s="1"/>
      <c r="I437" s="1"/>
      <c r="N437" s="1"/>
      <c r="O437" s="1"/>
      <c r="P437" s="1"/>
      <c r="Q437" s="62"/>
      <c r="R437" s="63"/>
      <c r="S437" s="154"/>
      <c r="T437" s="155"/>
    </row>
    <row r="438" spans="1:20" x14ac:dyDescent="0.25">
      <c r="A438" s="1"/>
      <c r="B438" s="21"/>
      <c r="C438" s="22"/>
      <c r="D438" s="22"/>
      <c r="G438" s="1"/>
      <c r="H438" s="1"/>
      <c r="I438" s="1"/>
      <c r="N438" s="1"/>
      <c r="O438" s="1"/>
      <c r="P438" s="1"/>
      <c r="Q438" s="62"/>
      <c r="R438" s="63"/>
      <c r="S438" s="154"/>
      <c r="T438" s="155"/>
    </row>
    <row r="439" spans="1:20" x14ac:dyDescent="0.25">
      <c r="A439" s="1"/>
      <c r="B439" s="21"/>
      <c r="C439" s="22"/>
      <c r="D439" s="22"/>
      <c r="G439" s="1"/>
      <c r="H439" s="1"/>
      <c r="I439" s="1"/>
      <c r="N439" s="1"/>
      <c r="O439" s="1"/>
      <c r="P439" s="1"/>
      <c r="Q439" s="62"/>
      <c r="R439" s="63"/>
      <c r="S439" s="154"/>
      <c r="T439" s="155"/>
    </row>
    <row r="440" spans="1:20" x14ac:dyDescent="0.25">
      <c r="A440" s="1"/>
      <c r="B440" s="21"/>
      <c r="C440" s="22"/>
      <c r="D440" s="22"/>
      <c r="G440" s="1"/>
      <c r="H440" s="1"/>
      <c r="I440" s="1"/>
      <c r="N440" s="1"/>
      <c r="O440" s="1"/>
      <c r="P440" s="1"/>
      <c r="Q440" s="62"/>
      <c r="R440" s="63"/>
      <c r="S440" s="154"/>
      <c r="T440" s="155"/>
    </row>
    <row r="441" spans="1:20" x14ac:dyDescent="0.25">
      <c r="A441" s="1"/>
      <c r="B441" s="21"/>
      <c r="C441" s="22"/>
      <c r="D441" s="22"/>
      <c r="G441" s="1"/>
      <c r="H441" s="1"/>
      <c r="I441" s="1"/>
      <c r="N441" s="1"/>
      <c r="O441" s="1"/>
      <c r="P441" s="1"/>
      <c r="Q441" s="62"/>
      <c r="R441" s="63"/>
      <c r="S441" s="154"/>
      <c r="T441" s="155"/>
    </row>
    <row r="442" spans="1:20" x14ac:dyDescent="0.25">
      <c r="A442" s="1"/>
      <c r="B442" s="21"/>
      <c r="C442" s="22"/>
      <c r="D442" s="22"/>
      <c r="G442" s="1"/>
      <c r="H442" s="1"/>
      <c r="I442" s="1"/>
      <c r="N442" s="1"/>
      <c r="O442" s="1"/>
      <c r="P442" s="1"/>
      <c r="Q442" s="62"/>
      <c r="R442" s="63"/>
      <c r="S442" s="154"/>
      <c r="T442" s="155"/>
    </row>
    <row r="443" spans="1:20" x14ac:dyDescent="0.25">
      <c r="A443" s="1"/>
      <c r="B443" s="21"/>
      <c r="C443" s="22"/>
      <c r="D443" s="22"/>
      <c r="G443" s="1"/>
      <c r="H443" s="1"/>
      <c r="I443" s="1"/>
      <c r="N443" s="1"/>
      <c r="O443" s="1"/>
      <c r="P443" s="1"/>
      <c r="Q443" s="62"/>
      <c r="R443" s="63"/>
      <c r="S443" s="154"/>
      <c r="T443" s="155"/>
    </row>
    <row r="444" spans="1:20" x14ac:dyDescent="0.25">
      <c r="A444" s="1"/>
      <c r="B444" s="21"/>
      <c r="C444" s="22"/>
      <c r="D444" s="22"/>
      <c r="G444" s="1"/>
      <c r="H444" s="1"/>
      <c r="I444" s="1"/>
      <c r="N444" s="1"/>
      <c r="O444" s="1"/>
      <c r="P444" s="1"/>
      <c r="Q444" s="62"/>
      <c r="R444" s="63"/>
      <c r="S444" s="154"/>
      <c r="T444" s="155"/>
    </row>
    <row r="445" spans="1:20" x14ac:dyDescent="0.25">
      <c r="A445" s="1"/>
      <c r="B445" s="21"/>
      <c r="C445" s="22"/>
      <c r="D445" s="22"/>
      <c r="G445" s="1"/>
      <c r="H445" s="1"/>
      <c r="I445" s="1"/>
      <c r="N445" s="1"/>
      <c r="O445" s="1"/>
      <c r="P445" s="1"/>
      <c r="Q445" s="62"/>
      <c r="R445" s="63"/>
      <c r="S445" s="154"/>
      <c r="T445" s="155"/>
    </row>
    <row r="446" spans="1:20" x14ac:dyDescent="0.25">
      <c r="A446" s="1"/>
      <c r="B446" s="21"/>
      <c r="C446" s="22"/>
      <c r="D446" s="22"/>
      <c r="G446" s="1"/>
      <c r="H446" s="1"/>
      <c r="I446" s="1"/>
      <c r="N446" s="1"/>
      <c r="O446" s="1"/>
      <c r="P446" s="1"/>
      <c r="Q446" s="62"/>
      <c r="R446" s="63"/>
      <c r="S446" s="154"/>
      <c r="T446" s="155"/>
    </row>
    <row r="447" spans="1:20" x14ac:dyDescent="0.25">
      <c r="A447" s="1"/>
      <c r="B447" s="21"/>
      <c r="C447" s="22"/>
      <c r="D447" s="22"/>
      <c r="G447" s="1"/>
      <c r="H447" s="1"/>
      <c r="I447" s="1"/>
      <c r="N447" s="1"/>
      <c r="O447" s="1"/>
      <c r="P447" s="1"/>
      <c r="Q447" s="62"/>
      <c r="R447" s="63"/>
      <c r="S447" s="154"/>
      <c r="T447" s="155"/>
    </row>
    <row r="448" spans="1:20" x14ac:dyDescent="0.25">
      <c r="A448" s="1"/>
      <c r="B448" s="21"/>
      <c r="C448" s="22"/>
      <c r="D448" s="22"/>
      <c r="G448" s="1"/>
      <c r="H448" s="1"/>
      <c r="I448" s="1"/>
      <c r="N448" s="1"/>
      <c r="O448" s="1"/>
      <c r="P448" s="1"/>
      <c r="Q448" s="62"/>
      <c r="R448" s="63"/>
      <c r="S448" s="154"/>
      <c r="T448" s="155"/>
    </row>
    <row r="449" spans="1:20" x14ac:dyDescent="0.25">
      <c r="A449" s="1"/>
      <c r="B449" s="21"/>
      <c r="C449" s="22"/>
      <c r="D449" s="22"/>
      <c r="G449" s="1"/>
      <c r="H449" s="1"/>
      <c r="I449" s="1"/>
      <c r="N449" s="1"/>
      <c r="O449" s="1"/>
      <c r="P449" s="1"/>
      <c r="Q449" s="62"/>
      <c r="R449" s="63"/>
      <c r="S449" s="154"/>
      <c r="T449" s="155"/>
    </row>
    <row r="450" spans="1:20" x14ac:dyDescent="0.25">
      <c r="A450" s="1"/>
      <c r="B450" s="21"/>
      <c r="C450" s="22"/>
      <c r="D450" s="22"/>
      <c r="G450" s="1"/>
      <c r="H450" s="1"/>
      <c r="I450" s="1"/>
      <c r="N450" s="1"/>
      <c r="O450" s="1"/>
      <c r="P450" s="1"/>
      <c r="Q450" s="62"/>
      <c r="R450" s="63"/>
      <c r="S450" s="154"/>
      <c r="T450" s="155"/>
    </row>
    <row r="451" spans="1:20" x14ac:dyDescent="0.25">
      <c r="A451" s="1"/>
      <c r="B451" s="21"/>
      <c r="C451" s="22"/>
      <c r="D451" s="22"/>
      <c r="G451" s="1"/>
      <c r="H451" s="1"/>
      <c r="I451" s="1"/>
      <c r="N451" s="1"/>
      <c r="O451" s="1"/>
      <c r="P451" s="1"/>
      <c r="Q451" s="62"/>
      <c r="R451" s="63"/>
      <c r="S451" s="154"/>
      <c r="T451" s="155"/>
    </row>
    <row r="452" spans="1:20" x14ac:dyDescent="0.25">
      <c r="A452" s="1"/>
      <c r="B452" s="21"/>
      <c r="C452" s="22"/>
      <c r="D452" s="22"/>
      <c r="G452" s="1"/>
      <c r="H452" s="1"/>
      <c r="I452" s="1"/>
      <c r="N452" s="1"/>
      <c r="O452" s="1"/>
      <c r="P452" s="1"/>
      <c r="Q452" s="62"/>
      <c r="R452" s="63"/>
      <c r="S452" s="154"/>
      <c r="T452" s="155"/>
    </row>
    <row r="453" spans="1:20" x14ac:dyDescent="0.25">
      <c r="A453" s="1"/>
      <c r="B453" s="21"/>
      <c r="C453" s="22"/>
      <c r="D453" s="22"/>
      <c r="G453" s="1"/>
      <c r="H453" s="1"/>
      <c r="I453" s="1"/>
      <c r="N453" s="1"/>
      <c r="O453" s="1"/>
      <c r="P453" s="1"/>
      <c r="Q453" s="62"/>
      <c r="R453" s="63"/>
      <c r="S453" s="154"/>
      <c r="T453" s="155"/>
    </row>
    <row r="454" spans="1:20" x14ac:dyDescent="0.25">
      <c r="A454" s="1"/>
      <c r="B454" s="21"/>
      <c r="C454" s="22"/>
      <c r="D454" s="22"/>
      <c r="G454" s="1"/>
      <c r="H454" s="1"/>
      <c r="I454" s="1"/>
      <c r="N454" s="1"/>
      <c r="O454" s="1"/>
      <c r="P454" s="1"/>
      <c r="Q454" s="62"/>
      <c r="R454" s="63"/>
      <c r="S454" s="154"/>
      <c r="T454" s="155"/>
    </row>
    <row r="455" spans="1:20" x14ac:dyDescent="0.25">
      <c r="A455" s="1"/>
      <c r="B455" s="21"/>
      <c r="C455" s="22"/>
      <c r="D455" s="22"/>
      <c r="G455" s="1"/>
      <c r="H455" s="1"/>
      <c r="I455" s="1"/>
      <c r="N455" s="1"/>
      <c r="O455" s="1"/>
      <c r="P455" s="1"/>
      <c r="Q455" s="62"/>
      <c r="R455" s="63"/>
      <c r="S455" s="154"/>
      <c r="T455" s="155"/>
    </row>
    <row r="456" spans="1:20" x14ac:dyDescent="0.25">
      <c r="A456" s="1"/>
      <c r="B456" s="21"/>
      <c r="C456" s="22"/>
      <c r="D456" s="22"/>
      <c r="G456" s="1"/>
      <c r="H456" s="1"/>
      <c r="I456" s="1"/>
      <c r="N456" s="1"/>
      <c r="O456" s="1"/>
      <c r="P456" s="1"/>
      <c r="Q456" s="62"/>
      <c r="R456" s="63"/>
      <c r="S456" s="154"/>
      <c r="T456" s="155"/>
    </row>
    <row r="457" spans="1:20" x14ac:dyDescent="0.25">
      <c r="A457" s="1"/>
      <c r="B457" s="21"/>
      <c r="C457" s="22"/>
      <c r="D457" s="22"/>
      <c r="G457" s="1"/>
      <c r="H457" s="1"/>
      <c r="I457" s="1"/>
      <c r="N457" s="1"/>
      <c r="O457" s="1"/>
      <c r="P457" s="1"/>
      <c r="Q457" s="62"/>
      <c r="R457" s="63"/>
      <c r="S457" s="154"/>
      <c r="T457" s="155"/>
    </row>
    <row r="458" spans="1:20" x14ac:dyDescent="0.25">
      <c r="A458" s="1"/>
      <c r="B458" s="21"/>
      <c r="C458" s="22"/>
      <c r="D458" s="22"/>
      <c r="G458" s="1"/>
      <c r="H458" s="1"/>
      <c r="I458" s="1"/>
      <c r="N458" s="1"/>
      <c r="O458" s="1"/>
      <c r="P458" s="1"/>
      <c r="Q458" s="62"/>
      <c r="R458" s="63"/>
      <c r="S458" s="154"/>
      <c r="T458" s="155"/>
    </row>
    <row r="459" spans="1:20" x14ac:dyDescent="0.25">
      <c r="A459" s="1"/>
      <c r="B459" s="21"/>
      <c r="C459" s="22"/>
      <c r="D459" s="22"/>
      <c r="G459" s="1"/>
      <c r="H459" s="1"/>
      <c r="I459" s="1"/>
      <c r="N459" s="1"/>
      <c r="O459" s="1"/>
      <c r="P459" s="1"/>
      <c r="Q459" s="62"/>
      <c r="R459" s="63"/>
      <c r="S459" s="154"/>
      <c r="T459" s="155"/>
    </row>
    <row r="460" spans="1:20" x14ac:dyDescent="0.25">
      <c r="A460" s="1"/>
      <c r="B460" s="21"/>
      <c r="C460" s="22"/>
      <c r="D460" s="22"/>
      <c r="G460" s="1"/>
      <c r="H460" s="1"/>
      <c r="I460" s="1"/>
      <c r="N460" s="1"/>
      <c r="O460" s="1"/>
      <c r="P460" s="1"/>
      <c r="Q460" s="62"/>
      <c r="R460" s="63"/>
      <c r="S460" s="154"/>
      <c r="T460" s="155"/>
    </row>
    <row r="461" spans="1:20" x14ac:dyDescent="0.25">
      <c r="A461" s="1"/>
      <c r="B461" s="21"/>
      <c r="C461" s="22"/>
      <c r="D461" s="22"/>
      <c r="G461" s="1"/>
      <c r="H461" s="1"/>
      <c r="I461" s="1"/>
      <c r="N461" s="1"/>
      <c r="O461" s="1"/>
      <c r="P461" s="1"/>
      <c r="Q461" s="62"/>
      <c r="R461" s="63"/>
      <c r="S461" s="154"/>
      <c r="T461" s="155"/>
    </row>
    <row r="462" spans="1:20" x14ac:dyDescent="0.25">
      <c r="A462" s="1"/>
      <c r="B462" s="21"/>
      <c r="C462" s="22"/>
      <c r="D462" s="22"/>
      <c r="G462" s="1"/>
      <c r="H462" s="1"/>
      <c r="I462" s="1"/>
      <c r="N462" s="1"/>
      <c r="O462" s="1"/>
      <c r="P462" s="1"/>
      <c r="Q462" s="62"/>
      <c r="R462" s="63"/>
      <c r="S462" s="154"/>
      <c r="T462" s="155"/>
    </row>
    <row r="463" spans="1:20" x14ac:dyDescent="0.25">
      <c r="A463" s="1"/>
      <c r="B463" s="21"/>
      <c r="C463" s="22"/>
      <c r="D463" s="22"/>
      <c r="G463" s="1"/>
      <c r="H463" s="1"/>
      <c r="I463" s="1"/>
      <c r="N463" s="1"/>
      <c r="O463" s="1"/>
      <c r="P463" s="1"/>
      <c r="Q463" s="62"/>
      <c r="R463" s="63"/>
      <c r="S463" s="154"/>
      <c r="T463" s="155"/>
    </row>
    <row r="464" spans="1:20" x14ac:dyDescent="0.25">
      <c r="A464" s="1"/>
      <c r="B464" s="21"/>
      <c r="C464" s="22"/>
      <c r="D464" s="22"/>
      <c r="G464" s="1"/>
      <c r="H464" s="1"/>
      <c r="I464" s="1"/>
      <c r="N464" s="1"/>
      <c r="O464" s="1"/>
      <c r="P464" s="1"/>
      <c r="Q464" s="62"/>
      <c r="R464" s="63"/>
      <c r="S464" s="154"/>
      <c r="T464" s="155"/>
    </row>
    <row r="465" spans="1:20" x14ac:dyDescent="0.25">
      <c r="A465" s="1"/>
      <c r="B465" s="21"/>
      <c r="C465" s="22"/>
      <c r="D465" s="22"/>
      <c r="G465" s="1"/>
      <c r="H465" s="1"/>
      <c r="I465" s="1"/>
      <c r="N465" s="1"/>
      <c r="O465" s="1"/>
      <c r="P465" s="1"/>
      <c r="Q465" s="62"/>
      <c r="R465" s="63"/>
      <c r="S465" s="154"/>
      <c r="T465" s="155"/>
    </row>
    <row r="466" spans="1:20" x14ac:dyDescent="0.25">
      <c r="A466" s="1"/>
      <c r="B466" s="21"/>
      <c r="C466" s="22"/>
      <c r="D466" s="22"/>
      <c r="G466" s="1"/>
      <c r="H466" s="1"/>
      <c r="I466" s="1"/>
      <c r="N466" s="1"/>
      <c r="O466" s="1"/>
      <c r="P466" s="1"/>
      <c r="Q466" s="62"/>
      <c r="R466" s="63"/>
      <c r="S466" s="154"/>
      <c r="T466" s="155"/>
    </row>
    <row r="467" spans="1:20" x14ac:dyDescent="0.25">
      <c r="A467" s="1"/>
      <c r="B467" s="21"/>
      <c r="C467" s="22"/>
      <c r="D467" s="22"/>
      <c r="G467" s="1"/>
      <c r="H467" s="1"/>
      <c r="I467" s="1"/>
      <c r="N467" s="1"/>
      <c r="O467" s="1"/>
      <c r="P467" s="1"/>
      <c r="Q467" s="62"/>
      <c r="R467" s="63"/>
      <c r="S467" s="154"/>
      <c r="T467" s="155"/>
    </row>
    <row r="468" spans="1:20" x14ac:dyDescent="0.25">
      <c r="A468" s="1"/>
      <c r="B468" s="21"/>
      <c r="C468" s="22"/>
      <c r="D468" s="22"/>
      <c r="G468" s="1"/>
      <c r="H468" s="1"/>
      <c r="I468" s="1"/>
      <c r="N468" s="1"/>
      <c r="O468" s="1"/>
      <c r="P468" s="1"/>
      <c r="Q468" s="62"/>
      <c r="R468" s="63"/>
      <c r="S468" s="154"/>
      <c r="T468" s="155"/>
    </row>
    <row r="469" spans="1:20" x14ac:dyDescent="0.25">
      <c r="A469" s="1"/>
      <c r="B469" s="21"/>
      <c r="C469" s="22"/>
      <c r="D469" s="22"/>
      <c r="G469" s="1"/>
      <c r="H469" s="1"/>
      <c r="I469" s="1"/>
      <c r="N469" s="1"/>
      <c r="O469" s="1"/>
      <c r="P469" s="1"/>
      <c r="Q469" s="62"/>
      <c r="R469" s="63"/>
      <c r="S469" s="154"/>
      <c r="T469" s="155"/>
    </row>
    <row r="470" spans="1:20" x14ac:dyDescent="0.25">
      <c r="A470" s="1"/>
      <c r="B470" s="21"/>
      <c r="C470" s="22"/>
      <c r="D470" s="22"/>
      <c r="G470" s="1"/>
      <c r="H470" s="1"/>
      <c r="I470" s="1"/>
      <c r="N470" s="1"/>
      <c r="O470" s="1"/>
      <c r="P470" s="1"/>
      <c r="Q470" s="62"/>
      <c r="R470" s="63"/>
      <c r="S470" s="154"/>
      <c r="T470" s="155"/>
    </row>
    <row r="471" spans="1:20" x14ac:dyDescent="0.25">
      <c r="A471" s="1"/>
      <c r="B471" s="21"/>
      <c r="C471" s="22"/>
      <c r="D471" s="22"/>
      <c r="G471" s="1"/>
      <c r="H471" s="1"/>
      <c r="I471" s="1"/>
      <c r="N471" s="1"/>
      <c r="O471" s="1"/>
      <c r="P471" s="1"/>
      <c r="Q471" s="62"/>
      <c r="R471" s="63"/>
      <c r="S471" s="154"/>
      <c r="T471" s="155"/>
    </row>
    <row r="472" spans="1:20" x14ac:dyDescent="0.25">
      <c r="A472" s="1"/>
      <c r="B472" s="21"/>
      <c r="C472" s="22"/>
      <c r="D472" s="22"/>
      <c r="G472" s="1"/>
      <c r="H472" s="1"/>
      <c r="I472" s="1"/>
      <c r="N472" s="1"/>
      <c r="O472" s="1"/>
      <c r="P472" s="1"/>
      <c r="Q472" s="62"/>
      <c r="R472" s="63"/>
      <c r="S472" s="154"/>
      <c r="T472" s="155"/>
    </row>
    <row r="473" spans="1:20" x14ac:dyDescent="0.25">
      <c r="A473" s="1"/>
      <c r="B473" s="21"/>
      <c r="C473" s="22"/>
      <c r="D473" s="22"/>
      <c r="G473" s="1"/>
      <c r="H473" s="1"/>
      <c r="I473" s="1"/>
      <c r="N473" s="1"/>
      <c r="O473" s="1"/>
      <c r="P473" s="1"/>
      <c r="Q473" s="62"/>
      <c r="R473" s="63"/>
      <c r="S473" s="154"/>
      <c r="T473" s="155"/>
    </row>
    <row r="474" spans="1:20" x14ac:dyDescent="0.25">
      <c r="A474" s="1"/>
      <c r="B474" s="21"/>
      <c r="C474" s="22"/>
      <c r="D474" s="22"/>
      <c r="G474" s="1"/>
      <c r="H474" s="1"/>
      <c r="I474" s="1"/>
      <c r="N474" s="1"/>
      <c r="O474" s="1"/>
      <c r="P474" s="1"/>
      <c r="Q474" s="62"/>
      <c r="R474" s="63"/>
      <c r="S474" s="154"/>
      <c r="T474" s="155"/>
    </row>
    <row r="475" spans="1:20" x14ac:dyDescent="0.25">
      <c r="A475" s="1"/>
      <c r="B475" s="21"/>
      <c r="C475" s="22"/>
      <c r="D475" s="22"/>
      <c r="G475" s="1"/>
      <c r="H475" s="1"/>
      <c r="I475" s="1"/>
      <c r="N475" s="1"/>
      <c r="O475" s="1"/>
      <c r="P475" s="1"/>
      <c r="Q475" s="62"/>
      <c r="R475" s="63"/>
      <c r="S475" s="154"/>
      <c r="T475" s="155"/>
    </row>
    <row r="476" spans="1:20" x14ac:dyDescent="0.25">
      <c r="A476" s="1"/>
      <c r="B476" s="21"/>
      <c r="C476" s="22"/>
      <c r="D476" s="22"/>
      <c r="G476" s="1"/>
      <c r="H476" s="1"/>
      <c r="I476" s="1"/>
      <c r="N476" s="1"/>
      <c r="O476" s="1"/>
      <c r="P476" s="1"/>
      <c r="Q476" s="62"/>
      <c r="R476" s="63"/>
      <c r="S476" s="154"/>
      <c r="T476" s="155"/>
    </row>
    <row r="477" spans="1:20" x14ac:dyDescent="0.25">
      <c r="A477" s="1"/>
      <c r="B477" s="21"/>
      <c r="C477" s="22"/>
      <c r="D477" s="22"/>
      <c r="G477" s="1"/>
      <c r="H477" s="1"/>
      <c r="I477" s="1"/>
      <c r="N477" s="1"/>
      <c r="O477" s="1"/>
      <c r="P477" s="1"/>
      <c r="Q477" s="62"/>
      <c r="R477" s="63"/>
      <c r="S477" s="154"/>
      <c r="T477" s="155"/>
    </row>
    <row r="478" spans="1:20" x14ac:dyDescent="0.25">
      <c r="A478" s="1"/>
      <c r="B478" s="21"/>
      <c r="C478" s="22"/>
      <c r="D478" s="22"/>
      <c r="G478" s="1"/>
      <c r="H478" s="1"/>
      <c r="I478" s="1"/>
      <c r="N478" s="1"/>
      <c r="O478" s="1"/>
      <c r="P478" s="1"/>
      <c r="Q478" s="62"/>
      <c r="R478" s="63"/>
      <c r="S478" s="154"/>
      <c r="T478" s="155"/>
    </row>
    <row r="479" spans="1:20" x14ac:dyDescent="0.25">
      <c r="A479" s="1"/>
      <c r="B479" s="21"/>
      <c r="C479" s="22"/>
      <c r="D479" s="22"/>
      <c r="G479" s="1"/>
      <c r="H479" s="1"/>
      <c r="I479" s="1"/>
      <c r="N479" s="1"/>
      <c r="O479" s="1"/>
      <c r="P479" s="1"/>
      <c r="Q479" s="62"/>
      <c r="R479" s="63"/>
      <c r="S479" s="154"/>
      <c r="T479" s="155"/>
    </row>
    <row r="480" spans="1:20" x14ac:dyDescent="0.25">
      <c r="A480" s="1"/>
      <c r="B480" s="21"/>
      <c r="C480" s="22"/>
      <c r="D480" s="22"/>
      <c r="G480" s="1"/>
      <c r="H480" s="1"/>
      <c r="I480" s="1"/>
      <c r="N480" s="1"/>
      <c r="O480" s="1"/>
      <c r="P480" s="1"/>
      <c r="Q480" s="62"/>
      <c r="R480" s="63"/>
      <c r="S480" s="154"/>
      <c r="T480" s="155"/>
    </row>
    <row r="481" spans="1:20" x14ac:dyDescent="0.25">
      <c r="A481" s="1"/>
      <c r="B481" s="21"/>
      <c r="C481" s="22"/>
      <c r="D481" s="22"/>
      <c r="G481" s="1"/>
      <c r="H481" s="1"/>
      <c r="I481" s="1"/>
      <c r="N481" s="1"/>
      <c r="O481" s="1"/>
      <c r="P481" s="1"/>
      <c r="Q481" s="62"/>
      <c r="R481" s="63"/>
      <c r="S481" s="154"/>
      <c r="T481" s="155"/>
    </row>
    <row r="482" spans="1:20" x14ac:dyDescent="0.25">
      <c r="A482" s="1"/>
      <c r="B482" s="21"/>
      <c r="C482" s="22"/>
      <c r="D482" s="22"/>
      <c r="G482" s="1"/>
      <c r="H482" s="1"/>
      <c r="I482" s="1"/>
      <c r="N482" s="1"/>
      <c r="O482" s="1"/>
      <c r="P482" s="1"/>
      <c r="Q482" s="62"/>
      <c r="R482" s="63"/>
      <c r="S482" s="154"/>
      <c r="T482" s="155"/>
    </row>
    <row r="483" spans="1:20" x14ac:dyDescent="0.25">
      <c r="A483" s="1"/>
      <c r="B483" s="21"/>
      <c r="C483" s="22"/>
      <c r="D483" s="22"/>
      <c r="G483" s="1"/>
      <c r="H483" s="1"/>
      <c r="I483" s="1"/>
      <c r="N483" s="1"/>
      <c r="O483" s="1"/>
      <c r="P483" s="1"/>
      <c r="Q483" s="62"/>
      <c r="R483" s="63"/>
      <c r="S483" s="154"/>
      <c r="T483" s="155"/>
    </row>
    <row r="484" spans="1:20" x14ac:dyDescent="0.25">
      <c r="A484" s="1"/>
      <c r="B484" s="21"/>
      <c r="C484" s="22"/>
      <c r="D484" s="22"/>
      <c r="G484" s="1"/>
      <c r="H484" s="1"/>
      <c r="I484" s="1"/>
      <c r="N484" s="1"/>
      <c r="O484" s="1"/>
      <c r="P484" s="1"/>
      <c r="Q484" s="62"/>
      <c r="R484" s="63"/>
      <c r="S484" s="154"/>
      <c r="T484" s="155"/>
    </row>
    <row r="485" spans="1:20" x14ac:dyDescent="0.25">
      <c r="A485" s="1"/>
      <c r="B485" s="21"/>
      <c r="C485" s="22"/>
      <c r="D485" s="22"/>
      <c r="G485" s="1"/>
      <c r="H485" s="1"/>
      <c r="I485" s="1"/>
      <c r="N485" s="1"/>
      <c r="O485" s="1"/>
      <c r="P485" s="1"/>
      <c r="Q485" s="62"/>
      <c r="R485" s="63"/>
      <c r="S485" s="154"/>
      <c r="T485" s="155"/>
    </row>
    <row r="486" spans="1:20" x14ac:dyDescent="0.25">
      <c r="A486" s="1"/>
      <c r="B486" s="21"/>
      <c r="C486" s="22"/>
      <c r="D486" s="22"/>
      <c r="G486" s="1"/>
      <c r="H486" s="1"/>
      <c r="I486" s="1"/>
      <c r="N486" s="1"/>
      <c r="O486" s="1"/>
      <c r="P486" s="1"/>
      <c r="Q486" s="62"/>
      <c r="R486" s="63"/>
      <c r="S486" s="154"/>
      <c r="T486" s="155"/>
    </row>
    <row r="487" spans="1:20" x14ac:dyDescent="0.25">
      <c r="A487" s="1"/>
      <c r="B487" s="21"/>
      <c r="C487" s="22"/>
      <c r="D487" s="22"/>
      <c r="G487" s="1"/>
      <c r="H487" s="1"/>
      <c r="I487" s="1"/>
      <c r="N487" s="1"/>
      <c r="O487" s="1"/>
      <c r="P487" s="1"/>
      <c r="Q487" s="62"/>
      <c r="R487" s="63"/>
      <c r="S487" s="154"/>
      <c r="T487" s="155"/>
    </row>
    <row r="488" spans="1:20" x14ac:dyDescent="0.25">
      <c r="A488" s="1"/>
      <c r="B488" s="21"/>
      <c r="C488" s="22"/>
      <c r="D488" s="22"/>
      <c r="G488" s="1"/>
      <c r="H488" s="1"/>
      <c r="I488" s="1"/>
      <c r="N488" s="1"/>
      <c r="O488" s="1"/>
      <c r="P488" s="1"/>
      <c r="Q488" s="62"/>
      <c r="R488" s="63"/>
      <c r="S488" s="154"/>
      <c r="T488" s="155"/>
    </row>
    <row r="489" spans="1:20" x14ac:dyDescent="0.25">
      <c r="A489" s="1"/>
      <c r="B489" s="21"/>
      <c r="C489" s="22"/>
      <c r="D489" s="22"/>
      <c r="G489" s="1"/>
      <c r="H489" s="1"/>
      <c r="I489" s="1"/>
      <c r="N489" s="1"/>
      <c r="O489" s="1"/>
      <c r="P489" s="1"/>
      <c r="Q489" s="62"/>
      <c r="R489" s="63"/>
      <c r="S489" s="154"/>
      <c r="T489" s="155"/>
    </row>
    <row r="490" spans="1:20" x14ac:dyDescent="0.25">
      <c r="A490" s="1"/>
      <c r="B490" s="21"/>
      <c r="C490" s="22"/>
      <c r="D490" s="22"/>
      <c r="G490" s="1"/>
      <c r="H490" s="1"/>
      <c r="I490" s="1"/>
      <c r="N490" s="1"/>
      <c r="O490" s="1"/>
      <c r="P490" s="1"/>
      <c r="Q490" s="62"/>
      <c r="R490" s="63"/>
      <c r="S490" s="154"/>
      <c r="T490" s="155"/>
    </row>
    <row r="491" spans="1:20" x14ac:dyDescent="0.25">
      <c r="A491" s="1"/>
      <c r="B491" s="21"/>
      <c r="C491" s="22"/>
      <c r="D491" s="22"/>
      <c r="G491" s="1"/>
      <c r="H491" s="1"/>
      <c r="I491" s="1"/>
      <c r="N491" s="1"/>
      <c r="O491" s="1"/>
      <c r="P491" s="1"/>
      <c r="Q491" s="62"/>
      <c r="R491" s="63"/>
      <c r="S491" s="154"/>
      <c r="T491" s="155"/>
    </row>
    <row r="492" spans="1:20" x14ac:dyDescent="0.25">
      <c r="A492" s="1"/>
      <c r="B492" s="21"/>
      <c r="C492" s="22"/>
      <c r="D492" s="22"/>
      <c r="G492" s="1"/>
      <c r="H492" s="1"/>
      <c r="I492" s="1"/>
      <c r="N492" s="1"/>
      <c r="O492" s="1"/>
      <c r="P492" s="1"/>
      <c r="Q492" s="62"/>
      <c r="R492" s="63"/>
      <c r="S492" s="154"/>
      <c r="T492" s="155"/>
    </row>
    <row r="493" spans="1:20" x14ac:dyDescent="0.25">
      <c r="A493" s="1"/>
      <c r="B493" s="21"/>
      <c r="C493" s="22"/>
      <c r="D493" s="22"/>
      <c r="G493" s="1"/>
      <c r="H493" s="1"/>
      <c r="I493" s="1"/>
      <c r="N493" s="1"/>
      <c r="O493" s="1"/>
      <c r="P493" s="1"/>
      <c r="Q493" s="62"/>
      <c r="R493" s="63"/>
      <c r="S493" s="154"/>
      <c r="T493" s="155"/>
    </row>
    <row r="494" spans="1:20" x14ac:dyDescent="0.25">
      <c r="A494" s="1"/>
      <c r="B494" s="21"/>
      <c r="C494" s="22"/>
      <c r="D494" s="22"/>
      <c r="G494" s="1"/>
      <c r="H494" s="1"/>
      <c r="I494" s="1"/>
      <c r="N494" s="1"/>
      <c r="O494" s="1"/>
      <c r="P494" s="1"/>
      <c r="Q494" s="62"/>
      <c r="R494" s="63"/>
      <c r="S494" s="154"/>
      <c r="T494" s="155"/>
    </row>
    <row r="495" spans="1:20" x14ac:dyDescent="0.25">
      <c r="A495" s="1"/>
      <c r="B495" s="21"/>
      <c r="C495" s="22"/>
      <c r="D495" s="22"/>
      <c r="G495" s="1"/>
      <c r="H495" s="1"/>
      <c r="I495" s="1"/>
      <c r="N495" s="1"/>
      <c r="O495" s="1"/>
      <c r="P495" s="1"/>
      <c r="Q495" s="62"/>
      <c r="R495" s="63"/>
      <c r="S495" s="154"/>
      <c r="T495" s="155"/>
    </row>
    <row r="496" spans="1:20" x14ac:dyDescent="0.25">
      <c r="A496" s="1"/>
      <c r="B496" s="21"/>
      <c r="C496" s="22"/>
      <c r="D496" s="22"/>
      <c r="G496" s="1"/>
      <c r="H496" s="1"/>
      <c r="I496" s="1"/>
      <c r="N496" s="1"/>
      <c r="O496" s="1"/>
      <c r="P496" s="1"/>
      <c r="Q496" s="62"/>
      <c r="R496" s="63"/>
      <c r="S496" s="154"/>
      <c r="T496" s="155"/>
    </row>
    <row r="497" spans="1:20" x14ac:dyDescent="0.25">
      <c r="A497" s="1"/>
      <c r="B497" s="21"/>
      <c r="C497" s="22"/>
      <c r="D497" s="22"/>
      <c r="G497" s="1"/>
      <c r="H497" s="1"/>
      <c r="I497" s="1"/>
      <c r="N497" s="1"/>
      <c r="O497" s="1"/>
      <c r="P497" s="1"/>
      <c r="Q497" s="62"/>
      <c r="R497" s="63"/>
      <c r="S497" s="154"/>
      <c r="T497" s="155"/>
    </row>
    <row r="498" spans="1:20" x14ac:dyDescent="0.25">
      <c r="A498" s="1"/>
      <c r="B498" s="21"/>
      <c r="C498" s="22"/>
      <c r="D498" s="22"/>
      <c r="G498" s="1"/>
      <c r="H498" s="1"/>
      <c r="I498" s="1"/>
      <c r="N498" s="1"/>
      <c r="O498" s="1"/>
      <c r="P498" s="1"/>
      <c r="Q498" s="62"/>
      <c r="R498" s="63"/>
      <c r="S498" s="154"/>
      <c r="T498" s="155"/>
    </row>
    <row r="499" spans="1:20" x14ac:dyDescent="0.25">
      <c r="A499" s="1"/>
      <c r="B499" s="21"/>
      <c r="C499" s="22"/>
      <c r="D499" s="22"/>
      <c r="G499" s="1"/>
      <c r="H499" s="1"/>
      <c r="I499" s="1"/>
      <c r="N499" s="1"/>
      <c r="O499" s="1"/>
      <c r="P499" s="1"/>
      <c r="Q499" s="62"/>
      <c r="R499" s="63"/>
      <c r="S499" s="154"/>
      <c r="T499" s="155"/>
    </row>
    <row r="500" spans="1:20" x14ac:dyDescent="0.25">
      <c r="A500" s="1"/>
      <c r="B500" s="21"/>
      <c r="C500" s="22"/>
      <c r="D500" s="22"/>
      <c r="G500" s="1"/>
      <c r="H500" s="1"/>
      <c r="I500" s="1"/>
      <c r="N500" s="1"/>
      <c r="O500" s="1"/>
      <c r="P500" s="1"/>
      <c r="Q500" s="62"/>
      <c r="R500" s="63"/>
      <c r="S500" s="154"/>
      <c r="T500" s="155"/>
    </row>
    <row r="501" spans="1:20" x14ac:dyDescent="0.25">
      <c r="A501" s="1"/>
      <c r="B501" s="21"/>
      <c r="C501" s="22"/>
      <c r="D501" s="22"/>
      <c r="G501" s="1"/>
      <c r="H501" s="1"/>
      <c r="I501" s="1"/>
      <c r="N501" s="1"/>
      <c r="O501" s="1"/>
      <c r="P501" s="1"/>
      <c r="Q501" s="62"/>
      <c r="R501" s="63"/>
      <c r="S501" s="154"/>
      <c r="T501" s="155"/>
    </row>
    <row r="502" spans="1:20" x14ac:dyDescent="0.25">
      <c r="A502" s="1"/>
      <c r="B502" s="21"/>
      <c r="C502" s="22"/>
      <c r="D502" s="22"/>
      <c r="G502" s="1"/>
      <c r="H502" s="1"/>
      <c r="I502" s="1"/>
      <c r="N502" s="1"/>
      <c r="O502" s="1"/>
      <c r="P502" s="1"/>
      <c r="Q502" s="62"/>
      <c r="R502" s="63"/>
      <c r="S502" s="154"/>
      <c r="T502" s="155"/>
    </row>
    <row r="503" spans="1:20" x14ac:dyDescent="0.25">
      <c r="A503" s="1"/>
      <c r="B503" s="21"/>
      <c r="C503" s="22"/>
      <c r="D503" s="22"/>
      <c r="G503" s="1"/>
      <c r="H503" s="1"/>
      <c r="I503" s="1"/>
      <c r="N503" s="1"/>
      <c r="O503" s="1"/>
      <c r="P503" s="1"/>
      <c r="Q503" s="62"/>
      <c r="R503" s="63"/>
      <c r="S503" s="154"/>
      <c r="T503" s="155"/>
    </row>
    <row r="504" spans="1:20" x14ac:dyDescent="0.25">
      <c r="A504" s="1"/>
      <c r="B504" s="21"/>
      <c r="C504" s="22"/>
      <c r="D504" s="22"/>
      <c r="G504" s="1"/>
      <c r="H504" s="1"/>
      <c r="I504" s="1"/>
      <c r="N504" s="1"/>
      <c r="O504" s="1"/>
      <c r="P504" s="1"/>
      <c r="Q504" s="62"/>
      <c r="R504" s="63"/>
      <c r="S504" s="154"/>
      <c r="T504" s="155"/>
    </row>
    <row r="505" spans="1:20" x14ac:dyDescent="0.25">
      <c r="A505" s="1"/>
      <c r="B505" s="21"/>
      <c r="C505" s="22"/>
      <c r="D505" s="22"/>
      <c r="G505" s="1"/>
      <c r="H505" s="1"/>
      <c r="I505" s="1"/>
      <c r="N505" s="1"/>
      <c r="O505" s="1"/>
      <c r="P505" s="1"/>
      <c r="Q505" s="62"/>
      <c r="R505" s="63"/>
      <c r="S505" s="154"/>
      <c r="T505" s="155"/>
    </row>
    <row r="506" spans="1:20" x14ac:dyDescent="0.25">
      <c r="A506" s="1"/>
      <c r="B506" s="21"/>
      <c r="C506" s="22"/>
      <c r="D506" s="22"/>
      <c r="G506" s="1"/>
      <c r="H506" s="1"/>
      <c r="I506" s="1"/>
      <c r="N506" s="1"/>
      <c r="O506" s="1"/>
      <c r="P506" s="1"/>
      <c r="Q506" s="62"/>
      <c r="R506" s="63"/>
      <c r="S506" s="154"/>
      <c r="T506" s="155"/>
    </row>
    <row r="507" spans="1:20" x14ac:dyDescent="0.25">
      <c r="A507" s="1"/>
      <c r="B507" s="21"/>
      <c r="C507" s="22"/>
      <c r="D507" s="22"/>
      <c r="G507" s="1"/>
      <c r="H507" s="1"/>
      <c r="I507" s="1"/>
      <c r="N507" s="1"/>
      <c r="O507" s="1"/>
      <c r="P507" s="1"/>
      <c r="Q507" s="62"/>
      <c r="R507" s="63"/>
      <c r="S507" s="154"/>
      <c r="T507" s="155"/>
    </row>
    <row r="508" spans="1:20" x14ac:dyDescent="0.25">
      <c r="A508" s="1"/>
      <c r="B508" s="21"/>
      <c r="C508" s="22"/>
      <c r="D508" s="22"/>
      <c r="G508" s="1"/>
      <c r="H508" s="1"/>
      <c r="I508" s="1"/>
      <c r="N508" s="1"/>
      <c r="O508" s="1"/>
      <c r="P508" s="1"/>
      <c r="Q508" s="62"/>
      <c r="R508" s="63"/>
      <c r="S508" s="154"/>
      <c r="T508" s="155"/>
    </row>
    <row r="509" spans="1:20" x14ac:dyDescent="0.25">
      <c r="A509" s="1"/>
      <c r="B509" s="21"/>
      <c r="C509" s="22"/>
      <c r="D509" s="22"/>
      <c r="G509" s="1"/>
      <c r="H509" s="1"/>
      <c r="I509" s="1"/>
      <c r="N509" s="1"/>
      <c r="O509" s="1"/>
      <c r="P509" s="1"/>
      <c r="Q509" s="62"/>
      <c r="R509" s="63"/>
      <c r="S509" s="154"/>
      <c r="T509" s="155"/>
    </row>
    <row r="510" spans="1:20" x14ac:dyDescent="0.25">
      <c r="A510" s="1"/>
      <c r="B510" s="21"/>
      <c r="C510" s="22"/>
      <c r="D510" s="22"/>
      <c r="G510" s="1"/>
      <c r="H510" s="1"/>
      <c r="I510" s="1"/>
      <c r="N510" s="1"/>
      <c r="O510" s="1"/>
      <c r="P510" s="1"/>
      <c r="Q510" s="62"/>
      <c r="R510" s="63"/>
      <c r="S510" s="154"/>
      <c r="T510" s="155"/>
    </row>
    <row r="511" spans="1:20" x14ac:dyDescent="0.25">
      <c r="A511" s="1"/>
      <c r="B511" s="21"/>
      <c r="C511" s="22"/>
      <c r="D511" s="22"/>
      <c r="G511" s="1"/>
      <c r="H511" s="1"/>
      <c r="I511" s="1"/>
      <c r="N511" s="1"/>
      <c r="O511" s="1"/>
      <c r="P511" s="1"/>
      <c r="Q511" s="62"/>
      <c r="R511" s="63"/>
      <c r="S511" s="154"/>
      <c r="T511" s="155"/>
    </row>
    <row r="512" spans="1:20" x14ac:dyDescent="0.25">
      <c r="A512" s="1"/>
      <c r="B512" s="21"/>
      <c r="C512" s="22"/>
      <c r="D512" s="22"/>
      <c r="G512" s="1"/>
      <c r="H512" s="1"/>
      <c r="I512" s="1"/>
      <c r="N512" s="1"/>
      <c r="O512" s="1"/>
      <c r="P512" s="1"/>
      <c r="Q512" s="62"/>
      <c r="R512" s="63"/>
      <c r="S512" s="154"/>
      <c r="T512" s="155"/>
    </row>
    <row r="513" spans="1:20" x14ac:dyDescent="0.25">
      <c r="A513" s="1"/>
      <c r="B513" s="21"/>
      <c r="C513" s="22"/>
      <c r="D513" s="22"/>
      <c r="G513" s="1"/>
      <c r="H513" s="1"/>
      <c r="I513" s="1"/>
      <c r="N513" s="1"/>
      <c r="O513" s="1"/>
      <c r="P513" s="1"/>
      <c r="Q513" s="62"/>
      <c r="R513" s="63"/>
      <c r="S513" s="154"/>
      <c r="T513" s="155"/>
    </row>
    <row r="514" spans="1:20" x14ac:dyDescent="0.25">
      <c r="A514" s="1"/>
      <c r="B514" s="21"/>
      <c r="C514" s="22"/>
      <c r="D514" s="22"/>
      <c r="G514" s="1"/>
      <c r="H514" s="1"/>
      <c r="I514" s="1"/>
      <c r="N514" s="1"/>
      <c r="O514" s="1"/>
      <c r="P514" s="1"/>
      <c r="Q514" s="62"/>
      <c r="R514" s="63"/>
      <c r="S514" s="154"/>
      <c r="T514" s="155"/>
    </row>
    <row r="515" spans="1:20" x14ac:dyDescent="0.25">
      <c r="A515" s="1"/>
      <c r="B515" s="21"/>
      <c r="C515" s="22"/>
      <c r="D515" s="22"/>
      <c r="G515" s="1"/>
      <c r="H515" s="1"/>
      <c r="I515" s="1"/>
      <c r="N515" s="1"/>
      <c r="O515" s="1"/>
      <c r="P515" s="1"/>
      <c r="Q515" s="62"/>
      <c r="R515" s="63"/>
      <c r="S515" s="154"/>
      <c r="T515" s="155"/>
    </row>
    <row r="516" spans="1:20" x14ac:dyDescent="0.25">
      <c r="A516" s="1"/>
      <c r="B516" s="21"/>
      <c r="C516" s="22"/>
      <c r="D516" s="22"/>
      <c r="G516" s="1"/>
      <c r="H516" s="1"/>
      <c r="I516" s="1"/>
      <c r="N516" s="1"/>
      <c r="O516" s="1"/>
      <c r="P516" s="1"/>
      <c r="Q516" s="62"/>
      <c r="R516" s="63"/>
      <c r="S516" s="154"/>
      <c r="T516" s="155"/>
    </row>
    <row r="517" spans="1:20" x14ac:dyDescent="0.25">
      <c r="A517" s="1"/>
      <c r="B517" s="21"/>
      <c r="C517" s="22"/>
      <c r="D517" s="22"/>
      <c r="G517" s="1"/>
      <c r="H517" s="1"/>
      <c r="I517" s="1"/>
      <c r="N517" s="1"/>
      <c r="O517" s="1"/>
      <c r="P517" s="1"/>
      <c r="Q517" s="62"/>
      <c r="R517" s="63"/>
      <c r="S517" s="154"/>
      <c r="T517" s="155"/>
    </row>
    <row r="518" spans="1:20" x14ac:dyDescent="0.25">
      <c r="A518" s="1"/>
      <c r="B518" s="21"/>
      <c r="C518" s="22"/>
      <c r="D518" s="22"/>
      <c r="G518" s="1"/>
      <c r="H518" s="1"/>
      <c r="I518" s="1"/>
      <c r="N518" s="1"/>
      <c r="O518" s="1"/>
      <c r="P518" s="1"/>
      <c r="Q518" s="62"/>
      <c r="R518" s="63"/>
      <c r="S518" s="154"/>
      <c r="T518" s="155"/>
    </row>
    <row r="519" spans="1:20" x14ac:dyDescent="0.25">
      <c r="A519" s="1"/>
      <c r="B519" s="21"/>
      <c r="C519" s="22"/>
      <c r="D519" s="22"/>
      <c r="G519" s="1"/>
      <c r="H519" s="1"/>
      <c r="I519" s="1"/>
      <c r="N519" s="1"/>
      <c r="O519" s="1"/>
      <c r="P519" s="1"/>
      <c r="Q519" s="62"/>
      <c r="R519" s="63"/>
      <c r="S519" s="154"/>
      <c r="T519" s="155"/>
    </row>
    <row r="520" spans="1:20" x14ac:dyDescent="0.25">
      <c r="A520" s="1"/>
      <c r="B520" s="21"/>
      <c r="C520" s="22"/>
      <c r="D520" s="22"/>
      <c r="G520" s="1"/>
      <c r="H520" s="1"/>
      <c r="I520" s="1"/>
      <c r="N520" s="1"/>
      <c r="O520" s="1"/>
      <c r="P520" s="1"/>
      <c r="Q520" s="62"/>
      <c r="R520" s="63"/>
      <c r="S520" s="154"/>
      <c r="T520" s="155"/>
    </row>
    <row r="521" spans="1:20" x14ac:dyDescent="0.25">
      <c r="A521" s="1"/>
      <c r="B521" s="21"/>
      <c r="C521" s="22"/>
      <c r="D521" s="22"/>
      <c r="G521" s="1"/>
      <c r="H521" s="1"/>
      <c r="I521" s="1"/>
      <c r="N521" s="1"/>
      <c r="O521" s="1"/>
      <c r="P521" s="1"/>
      <c r="Q521" s="62"/>
      <c r="R521" s="63"/>
      <c r="S521" s="154"/>
      <c r="T521" s="155"/>
    </row>
    <row r="522" spans="1:20" x14ac:dyDescent="0.25">
      <c r="A522" s="1"/>
      <c r="B522" s="21"/>
      <c r="C522" s="22"/>
      <c r="D522" s="22"/>
      <c r="G522" s="1"/>
      <c r="H522" s="1"/>
      <c r="I522" s="1"/>
      <c r="N522" s="1"/>
      <c r="O522" s="1"/>
      <c r="P522" s="1"/>
      <c r="Q522" s="62"/>
      <c r="R522" s="63"/>
      <c r="S522" s="154"/>
      <c r="T522" s="155"/>
    </row>
    <row r="523" spans="1:20" x14ac:dyDescent="0.25">
      <c r="A523" s="1"/>
      <c r="B523" s="21"/>
      <c r="C523" s="22"/>
      <c r="D523" s="22"/>
      <c r="G523" s="1"/>
      <c r="H523" s="1"/>
      <c r="I523" s="1"/>
      <c r="N523" s="1"/>
      <c r="O523" s="1"/>
      <c r="P523" s="1"/>
      <c r="Q523" s="62"/>
      <c r="R523" s="63"/>
      <c r="S523" s="154"/>
      <c r="T523" s="155"/>
    </row>
    <row r="524" spans="1:20" x14ac:dyDescent="0.25">
      <c r="A524" s="1"/>
      <c r="B524" s="21"/>
      <c r="C524" s="22"/>
      <c r="D524" s="22"/>
      <c r="G524" s="1"/>
      <c r="H524" s="1"/>
      <c r="I524" s="1"/>
      <c r="N524" s="1"/>
      <c r="O524" s="1"/>
      <c r="P524" s="1"/>
      <c r="Q524" s="62"/>
      <c r="R524" s="63"/>
      <c r="S524" s="154"/>
      <c r="T524" s="155"/>
    </row>
    <row r="525" spans="1:20" x14ac:dyDescent="0.25">
      <c r="A525" s="1"/>
      <c r="B525" s="21"/>
      <c r="C525" s="22"/>
      <c r="D525" s="22"/>
      <c r="G525" s="1"/>
      <c r="H525" s="1"/>
      <c r="I525" s="1"/>
      <c r="N525" s="1"/>
      <c r="O525" s="1"/>
      <c r="P525" s="1"/>
      <c r="Q525" s="62"/>
      <c r="R525" s="63"/>
      <c r="S525" s="154"/>
      <c r="T525" s="155"/>
    </row>
    <row r="526" spans="1:20" x14ac:dyDescent="0.25">
      <c r="A526" s="1"/>
      <c r="B526" s="21"/>
      <c r="C526" s="22"/>
      <c r="D526" s="22"/>
      <c r="G526" s="1"/>
      <c r="H526" s="1"/>
      <c r="I526" s="1"/>
      <c r="N526" s="1"/>
      <c r="O526" s="1"/>
      <c r="P526" s="1"/>
      <c r="Q526" s="62"/>
      <c r="R526" s="63"/>
      <c r="S526" s="154"/>
      <c r="T526" s="155"/>
    </row>
    <row r="527" spans="1:20" x14ac:dyDescent="0.25">
      <c r="A527" s="1"/>
      <c r="B527" s="21"/>
      <c r="C527" s="22"/>
      <c r="D527" s="22"/>
      <c r="G527" s="1"/>
      <c r="H527" s="1"/>
      <c r="I527" s="1"/>
      <c r="N527" s="1"/>
      <c r="O527" s="1"/>
      <c r="P527" s="1"/>
      <c r="Q527" s="62"/>
      <c r="R527" s="63"/>
      <c r="S527" s="154"/>
      <c r="T527" s="155"/>
    </row>
    <row r="528" spans="1:20" x14ac:dyDescent="0.25">
      <c r="A528" s="1"/>
      <c r="B528" s="21"/>
      <c r="C528" s="22"/>
      <c r="D528" s="22"/>
      <c r="G528" s="1"/>
      <c r="H528" s="1"/>
      <c r="I528" s="1"/>
      <c r="N528" s="1"/>
      <c r="O528" s="1"/>
      <c r="P528" s="1"/>
      <c r="Q528" s="62"/>
      <c r="R528" s="63"/>
      <c r="S528" s="154"/>
      <c r="T528" s="155"/>
    </row>
    <row r="529" spans="1:20" x14ac:dyDescent="0.25">
      <c r="A529" s="1"/>
      <c r="B529" s="21"/>
      <c r="C529" s="22"/>
      <c r="D529" s="22"/>
      <c r="G529" s="1"/>
      <c r="H529" s="1"/>
      <c r="I529" s="1"/>
      <c r="N529" s="1"/>
      <c r="O529" s="1"/>
      <c r="P529" s="1"/>
      <c r="Q529" s="62"/>
      <c r="R529" s="63"/>
      <c r="S529" s="154"/>
      <c r="T529" s="155"/>
    </row>
    <row r="530" spans="1:20" x14ac:dyDescent="0.25">
      <c r="A530" s="1"/>
      <c r="B530" s="21"/>
      <c r="C530" s="22"/>
      <c r="D530" s="22"/>
      <c r="G530" s="1"/>
      <c r="H530" s="1"/>
      <c r="I530" s="1"/>
      <c r="N530" s="1"/>
      <c r="O530" s="1"/>
      <c r="P530" s="1"/>
      <c r="Q530" s="62"/>
      <c r="R530" s="63"/>
      <c r="S530" s="154"/>
      <c r="T530" s="155"/>
    </row>
    <row r="531" spans="1:20" x14ac:dyDescent="0.25">
      <c r="A531" s="1"/>
      <c r="B531" s="21"/>
      <c r="C531" s="22"/>
      <c r="D531" s="22"/>
      <c r="G531" s="1"/>
      <c r="H531" s="1"/>
      <c r="I531" s="1"/>
      <c r="N531" s="1"/>
      <c r="O531" s="1"/>
      <c r="P531" s="1"/>
      <c r="Q531" s="62"/>
      <c r="R531" s="63"/>
      <c r="S531" s="154"/>
      <c r="T531" s="155"/>
    </row>
    <row r="532" spans="1:20" x14ac:dyDescent="0.25">
      <c r="A532" s="1"/>
      <c r="B532" s="21"/>
      <c r="C532" s="22"/>
      <c r="D532" s="22"/>
      <c r="G532" s="1"/>
      <c r="H532" s="1"/>
      <c r="I532" s="1"/>
      <c r="N532" s="1"/>
      <c r="O532" s="1"/>
      <c r="P532" s="1"/>
      <c r="Q532" s="62"/>
      <c r="R532" s="63"/>
      <c r="S532" s="154"/>
      <c r="T532" s="155"/>
    </row>
    <row r="533" spans="1:20" x14ac:dyDescent="0.25">
      <c r="A533" s="1"/>
      <c r="B533" s="21"/>
      <c r="C533" s="22"/>
      <c r="D533" s="22"/>
      <c r="G533" s="1"/>
      <c r="H533" s="1"/>
      <c r="I533" s="1"/>
      <c r="N533" s="1"/>
      <c r="O533" s="1"/>
      <c r="P533" s="1"/>
      <c r="Q533" s="62"/>
      <c r="R533" s="63"/>
      <c r="S533" s="154"/>
      <c r="T533" s="155"/>
    </row>
    <row r="534" spans="1:20" x14ac:dyDescent="0.25">
      <c r="A534" s="1"/>
      <c r="B534" s="21"/>
      <c r="C534" s="22"/>
      <c r="D534" s="22"/>
      <c r="G534" s="1"/>
      <c r="H534" s="1"/>
      <c r="I534" s="1"/>
      <c r="N534" s="1"/>
      <c r="O534" s="1"/>
      <c r="P534" s="1"/>
      <c r="Q534" s="62"/>
      <c r="R534" s="63"/>
      <c r="S534" s="154"/>
      <c r="T534" s="155"/>
    </row>
    <row r="535" spans="1:20" x14ac:dyDescent="0.25">
      <c r="A535" s="1"/>
      <c r="B535" s="21"/>
      <c r="C535" s="22"/>
      <c r="D535" s="22"/>
      <c r="G535" s="1"/>
      <c r="H535" s="1"/>
      <c r="I535" s="1"/>
      <c r="N535" s="1"/>
      <c r="O535" s="1"/>
      <c r="P535" s="1"/>
      <c r="Q535" s="62"/>
      <c r="R535" s="63"/>
      <c r="S535" s="154"/>
      <c r="T535" s="155"/>
    </row>
    <row r="536" spans="1:20" x14ac:dyDescent="0.25">
      <c r="A536" s="1"/>
      <c r="B536" s="21"/>
      <c r="C536" s="22"/>
      <c r="D536" s="22"/>
      <c r="G536" s="1"/>
      <c r="H536" s="1"/>
      <c r="I536" s="1"/>
      <c r="N536" s="1"/>
      <c r="O536" s="1"/>
      <c r="P536" s="1"/>
      <c r="Q536" s="62"/>
      <c r="R536" s="63"/>
      <c r="S536" s="154"/>
      <c r="T536" s="155"/>
    </row>
    <row r="537" spans="1:20" x14ac:dyDescent="0.25">
      <c r="A537" s="1"/>
      <c r="B537" s="21"/>
      <c r="C537" s="22"/>
      <c r="D537" s="22"/>
      <c r="G537" s="1"/>
      <c r="H537" s="1"/>
      <c r="I537" s="1"/>
      <c r="N537" s="1"/>
      <c r="O537" s="1"/>
      <c r="P537" s="1"/>
      <c r="Q537" s="62"/>
      <c r="R537" s="63"/>
      <c r="S537" s="154"/>
      <c r="T537" s="155"/>
    </row>
    <row r="538" spans="1:20" x14ac:dyDescent="0.25">
      <c r="A538" s="1"/>
      <c r="B538" s="21"/>
      <c r="C538" s="22"/>
      <c r="D538" s="22"/>
      <c r="G538" s="1"/>
      <c r="H538" s="1"/>
      <c r="I538" s="1"/>
      <c r="N538" s="1"/>
      <c r="O538" s="1"/>
      <c r="P538" s="1"/>
      <c r="Q538" s="62"/>
      <c r="R538" s="63"/>
      <c r="S538" s="154"/>
      <c r="T538" s="155"/>
    </row>
    <row r="539" spans="1:20" x14ac:dyDescent="0.25">
      <c r="A539" s="1"/>
      <c r="B539" s="21"/>
      <c r="C539" s="22"/>
      <c r="D539" s="22"/>
      <c r="G539" s="1"/>
      <c r="H539" s="1"/>
      <c r="I539" s="1"/>
      <c r="N539" s="1"/>
      <c r="O539" s="1"/>
      <c r="P539" s="1"/>
      <c r="Q539" s="62"/>
      <c r="R539" s="63"/>
      <c r="S539" s="154"/>
      <c r="T539" s="155"/>
    </row>
    <row r="540" spans="1:20" x14ac:dyDescent="0.25">
      <c r="A540" s="1"/>
      <c r="B540" s="21"/>
      <c r="C540" s="22"/>
      <c r="D540" s="22"/>
      <c r="G540" s="1"/>
      <c r="H540" s="1"/>
      <c r="I540" s="1"/>
      <c r="N540" s="1"/>
      <c r="O540" s="1"/>
      <c r="P540" s="1"/>
      <c r="Q540" s="62"/>
      <c r="R540" s="63"/>
      <c r="S540" s="154"/>
      <c r="T540" s="155"/>
    </row>
    <row r="541" spans="1:20" x14ac:dyDescent="0.25">
      <c r="A541" s="1"/>
      <c r="B541" s="21"/>
      <c r="C541" s="22"/>
      <c r="D541" s="22"/>
      <c r="G541" s="1"/>
      <c r="H541" s="1"/>
      <c r="I541" s="1"/>
      <c r="N541" s="1"/>
      <c r="O541" s="1"/>
      <c r="P541" s="1"/>
      <c r="Q541" s="62"/>
      <c r="R541" s="63"/>
      <c r="S541" s="154"/>
      <c r="T541" s="155"/>
    </row>
    <row r="542" spans="1:20" x14ac:dyDescent="0.25">
      <c r="A542" s="1"/>
      <c r="B542" s="21"/>
      <c r="C542" s="22"/>
      <c r="D542" s="22"/>
      <c r="G542" s="1"/>
      <c r="H542" s="1"/>
      <c r="I542" s="1"/>
      <c r="N542" s="1"/>
      <c r="O542" s="1"/>
      <c r="P542" s="1"/>
      <c r="Q542" s="62"/>
      <c r="R542" s="63"/>
      <c r="S542" s="154"/>
      <c r="T542" s="155"/>
    </row>
    <row r="543" spans="1:20" x14ac:dyDescent="0.25">
      <c r="A543" s="1"/>
      <c r="B543" s="21"/>
      <c r="C543" s="22"/>
      <c r="D543" s="22"/>
      <c r="G543" s="1"/>
      <c r="H543" s="1"/>
      <c r="I543" s="1"/>
      <c r="N543" s="1"/>
      <c r="O543" s="1"/>
      <c r="P543" s="1"/>
      <c r="Q543" s="62"/>
      <c r="R543" s="63"/>
      <c r="S543" s="154"/>
      <c r="T543" s="155"/>
    </row>
    <row r="544" spans="1:20" x14ac:dyDescent="0.25">
      <c r="A544" s="1"/>
      <c r="B544" s="21"/>
      <c r="C544" s="22"/>
      <c r="D544" s="22"/>
      <c r="G544" s="1"/>
      <c r="H544" s="1"/>
      <c r="I544" s="1"/>
      <c r="N544" s="1"/>
      <c r="O544" s="1"/>
      <c r="P544" s="1"/>
      <c r="Q544" s="62"/>
      <c r="R544" s="63"/>
      <c r="S544" s="154"/>
      <c r="T544" s="155"/>
    </row>
    <row r="545" spans="1:20" x14ac:dyDescent="0.25">
      <c r="A545" s="1"/>
      <c r="B545" s="21"/>
      <c r="C545" s="22"/>
      <c r="D545" s="22"/>
      <c r="G545" s="1"/>
      <c r="H545" s="1"/>
      <c r="I545" s="1"/>
      <c r="N545" s="1"/>
      <c r="O545" s="1"/>
      <c r="P545" s="1"/>
      <c r="Q545" s="62"/>
      <c r="R545" s="63"/>
      <c r="S545" s="154"/>
      <c r="T545" s="155"/>
    </row>
    <row r="546" spans="1:20" x14ac:dyDescent="0.25">
      <c r="A546" s="1"/>
      <c r="B546" s="21"/>
      <c r="C546" s="22"/>
      <c r="D546" s="22"/>
      <c r="G546" s="1"/>
      <c r="H546" s="1"/>
      <c r="I546" s="1"/>
      <c r="N546" s="1"/>
      <c r="O546" s="1"/>
      <c r="P546" s="1"/>
      <c r="Q546" s="62"/>
      <c r="R546" s="63"/>
      <c r="S546" s="154"/>
      <c r="T546" s="155"/>
    </row>
    <row r="547" spans="1:20" x14ac:dyDescent="0.25">
      <c r="A547" s="1"/>
      <c r="B547" s="21"/>
      <c r="C547" s="22"/>
      <c r="D547" s="22"/>
      <c r="G547" s="1"/>
      <c r="H547" s="1"/>
      <c r="I547" s="1"/>
      <c r="N547" s="1"/>
      <c r="O547" s="1"/>
      <c r="P547" s="1"/>
      <c r="Q547" s="62"/>
      <c r="R547" s="63"/>
      <c r="S547" s="154"/>
      <c r="T547" s="155"/>
    </row>
    <row r="548" spans="1:20" x14ac:dyDescent="0.25">
      <c r="A548" s="1"/>
      <c r="B548" s="21"/>
      <c r="C548" s="22"/>
      <c r="D548" s="22"/>
      <c r="G548" s="1"/>
      <c r="H548" s="1"/>
      <c r="I548" s="1"/>
      <c r="N548" s="1"/>
      <c r="O548" s="1"/>
      <c r="P548" s="1"/>
      <c r="Q548" s="62"/>
      <c r="R548" s="63"/>
      <c r="S548" s="154"/>
      <c r="T548" s="155"/>
    </row>
    <row r="549" spans="1:20" x14ac:dyDescent="0.25">
      <c r="A549" s="1"/>
      <c r="B549" s="21"/>
      <c r="C549" s="22"/>
      <c r="D549" s="22"/>
      <c r="G549" s="1"/>
      <c r="H549" s="1"/>
      <c r="I549" s="1"/>
      <c r="N549" s="1"/>
      <c r="O549" s="1"/>
      <c r="P549" s="1"/>
      <c r="Q549" s="62"/>
      <c r="R549" s="63"/>
      <c r="S549" s="154"/>
      <c r="T549" s="155"/>
    </row>
    <row r="550" spans="1:20" x14ac:dyDescent="0.25">
      <c r="A550" s="1"/>
      <c r="B550" s="21"/>
      <c r="C550" s="22"/>
      <c r="D550" s="22"/>
      <c r="G550" s="1"/>
      <c r="H550" s="1"/>
      <c r="I550" s="1"/>
      <c r="N550" s="1"/>
      <c r="O550" s="1"/>
      <c r="P550" s="1"/>
      <c r="Q550" s="62"/>
      <c r="R550" s="63"/>
      <c r="S550" s="154"/>
      <c r="T550" s="155"/>
    </row>
    <row r="551" spans="1:20" x14ac:dyDescent="0.25">
      <c r="A551" s="1"/>
      <c r="B551" s="21"/>
      <c r="C551" s="22"/>
      <c r="D551" s="22"/>
      <c r="G551" s="1"/>
      <c r="H551" s="1"/>
      <c r="I551" s="1"/>
      <c r="N551" s="1"/>
      <c r="O551" s="1"/>
      <c r="P551" s="1"/>
      <c r="Q551" s="62"/>
      <c r="R551" s="63"/>
      <c r="S551" s="154"/>
      <c r="T551" s="155"/>
    </row>
    <row r="552" spans="1:20" x14ac:dyDescent="0.25">
      <c r="A552" s="1"/>
      <c r="B552" s="21"/>
      <c r="C552" s="22"/>
      <c r="D552" s="22"/>
      <c r="G552" s="1"/>
      <c r="H552" s="1"/>
      <c r="I552" s="1"/>
      <c r="N552" s="1"/>
      <c r="O552" s="1"/>
      <c r="P552" s="1"/>
      <c r="Q552" s="62"/>
      <c r="R552" s="63"/>
      <c r="S552" s="154"/>
      <c r="T552" s="155"/>
    </row>
    <row r="553" spans="1:20" x14ac:dyDescent="0.25">
      <c r="A553" s="1"/>
      <c r="B553" s="21"/>
      <c r="C553" s="22"/>
      <c r="D553" s="22"/>
      <c r="G553" s="1"/>
      <c r="H553" s="1"/>
      <c r="I553" s="1"/>
      <c r="N553" s="1"/>
      <c r="O553" s="1"/>
      <c r="P553" s="1"/>
      <c r="Q553" s="62"/>
      <c r="R553" s="63"/>
      <c r="S553" s="154"/>
      <c r="T553" s="155"/>
    </row>
    <row r="554" spans="1:20" x14ac:dyDescent="0.25">
      <c r="A554" s="1"/>
      <c r="B554" s="21"/>
      <c r="C554" s="22"/>
      <c r="D554" s="22"/>
      <c r="G554" s="1"/>
      <c r="H554" s="1"/>
      <c r="I554" s="1"/>
      <c r="N554" s="1"/>
      <c r="O554" s="1"/>
      <c r="P554" s="1"/>
      <c r="Q554" s="62"/>
      <c r="R554" s="63"/>
      <c r="S554" s="154"/>
      <c r="T554" s="155"/>
    </row>
    <row r="555" spans="1:20" x14ac:dyDescent="0.25">
      <c r="A555" s="1"/>
      <c r="B555" s="21"/>
      <c r="C555" s="22"/>
      <c r="D555" s="22"/>
      <c r="G555" s="1"/>
      <c r="H555" s="1"/>
      <c r="I555" s="1"/>
      <c r="N555" s="1"/>
      <c r="O555" s="1"/>
      <c r="P555" s="1"/>
      <c r="Q555" s="62"/>
      <c r="R555" s="63"/>
      <c r="S555" s="154"/>
      <c r="T555" s="155"/>
    </row>
    <row r="556" spans="1:20" x14ac:dyDescent="0.25">
      <c r="A556" s="1"/>
      <c r="B556" s="21"/>
      <c r="C556" s="22"/>
      <c r="D556" s="22"/>
      <c r="G556" s="1"/>
      <c r="H556" s="1"/>
      <c r="I556" s="1"/>
      <c r="N556" s="1"/>
      <c r="O556" s="1"/>
      <c r="P556" s="1"/>
      <c r="Q556" s="62"/>
      <c r="R556" s="63"/>
      <c r="S556" s="154"/>
      <c r="T556" s="155"/>
    </row>
    <row r="557" spans="1:20" x14ac:dyDescent="0.25">
      <c r="A557" s="1"/>
      <c r="B557" s="21"/>
      <c r="C557" s="22"/>
      <c r="D557" s="22"/>
      <c r="G557" s="1"/>
      <c r="H557" s="1"/>
      <c r="I557" s="1"/>
      <c r="N557" s="1"/>
      <c r="O557" s="1"/>
      <c r="P557" s="1"/>
      <c r="Q557" s="62"/>
      <c r="R557" s="63"/>
      <c r="S557" s="154"/>
      <c r="T557" s="155"/>
    </row>
    <row r="558" spans="1:20" x14ac:dyDescent="0.25">
      <c r="A558" s="1"/>
      <c r="B558" s="21"/>
      <c r="C558" s="22"/>
      <c r="D558" s="22"/>
      <c r="G558" s="1"/>
      <c r="H558" s="1"/>
      <c r="I558" s="1"/>
      <c r="N558" s="1"/>
      <c r="O558" s="1"/>
      <c r="P558" s="1"/>
      <c r="Q558" s="62"/>
      <c r="R558" s="63"/>
      <c r="S558" s="154"/>
      <c r="T558" s="155"/>
    </row>
    <row r="559" spans="1:20" x14ac:dyDescent="0.25">
      <c r="A559" s="1"/>
      <c r="B559" s="21"/>
      <c r="C559" s="22"/>
      <c r="D559" s="22"/>
      <c r="G559" s="1"/>
      <c r="H559" s="1"/>
      <c r="I559" s="1"/>
      <c r="N559" s="1"/>
      <c r="O559" s="1"/>
      <c r="P559" s="1"/>
      <c r="Q559" s="62"/>
      <c r="R559" s="63"/>
      <c r="S559" s="154"/>
      <c r="T559" s="155"/>
    </row>
    <row r="560" spans="1:20" x14ac:dyDescent="0.25">
      <c r="A560" s="1"/>
      <c r="B560" s="21"/>
      <c r="C560" s="22"/>
      <c r="D560" s="22"/>
      <c r="G560" s="1"/>
      <c r="H560" s="1"/>
      <c r="I560" s="1"/>
      <c r="N560" s="1"/>
      <c r="O560" s="1"/>
      <c r="P560" s="1"/>
      <c r="Q560" s="62"/>
      <c r="R560" s="63"/>
      <c r="S560" s="154"/>
      <c r="T560" s="155"/>
    </row>
    <row r="561" spans="1:20" x14ac:dyDescent="0.25">
      <c r="A561" s="1"/>
      <c r="B561" s="21"/>
      <c r="C561" s="22"/>
      <c r="D561" s="22"/>
      <c r="G561" s="1"/>
      <c r="H561" s="1"/>
      <c r="I561" s="1"/>
      <c r="N561" s="1"/>
      <c r="O561" s="1"/>
      <c r="P561" s="1"/>
      <c r="Q561" s="62"/>
      <c r="R561" s="63"/>
      <c r="S561" s="154"/>
      <c r="T561" s="155"/>
    </row>
    <row r="562" spans="1:20" x14ac:dyDescent="0.25">
      <c r="A562" s="1"/>
      <c r="B562" s="21"/>
      <c r="C562" s="22"/>
      <c r="D562" s="22"/>
      <c r="G562" s="1"/>
      <c r="H562" s="1"/>
      <c r="I562" s="1"/>
      <c r="N562" s="1"/>
      <c r="O562" s="1"/>
      <c r="P562" s="1"/>
      <c r="Q562" s="62"/>
      <c r="R562" s="63"/>
      <c r="S562" s="154"/>
      <c r="T562" s="155"/>
    </row>
    <row r="563" spans="1:20" x14ac:dyDescent="0.25">
      <c r="A563" s="1"/>
      <c r="B563" s="21"/>
      <c r="C563" s="22"/>
      <c r="D563" s="22"/>
      <c r="G563" s="1"/>
      <c r="H563" s="1"/>
      <c r="I563" s="1"/>
      <c r="N563" s="1"/>
      <c r="O563" s="1"/>
      <c r="P563" s="1"/>
      <c r="Q563" s="62"/>
      <c r="R563" s="63"/>
      <c r="S563" s="154"/>
      <c r="T563" s="155"/>
    </row>
    <row r="564" spans="1:20" x14ac:dyDescent="0.25">
      <c r="A564" s="1"/>
      <c r="B564" s="21"/>
      <c r="C564" s="22"/>
      <c r="D564" s="22"/>
      <c r="G564" s="1"/>
      <c r="H564" s="1"/>
      <c r="I564" s="1"/>
      <c r="N564" s="1"/>
      <c r="O564" s="1"/>
      <c r="P564" s="1"/>
      <c r="Q564" s="62"/>
      <c r="R564" s="63"/>
      <c r="S564" s="154"/>
      <c r="T564" s="155"/>
    </row>
    <row r="565" spans="1:20" x14ac:dyDescent="0.25">
      <c r="A565" s="1"/>
      <c r="B565" s="21"/>
      <c r="C565" s="22"/>
      <c r="D565" s="22"/>
      <c r="G565" s="1"/>
      <c r="H565" s="1"/>
      <c r="I565" s="1"/>
      <c r="N565" s="1"/>
      <c r="O565" s="1"/>
      <c r="P565" s="1"/>
      <c r="Q565" s="62"/>
      <c r="R565" s="63"/>
      <c r="S565" s="154"/>
      <c r="T565" s="155"/>
    </row>
    <row r="566" spans="1:20" x14ac:dyDescent="0.25">
      <c r="A566" s="1"/>
      <c r="B566" s="21"/>
      <c r="C566" s="22"/>
      <c r="D566" s="22"/>
      <c r="G566" s="1"/>
      <c r="H566" s="1"/>
      <c r="I566" s="1"/>
      <c r="N566" s="1"/>
      <c r="O566" s="1"/>
      <c r="P566" s="1"/>
      <c r="Q566" s="62"/>
      <c r="R566" s="63"/>
      <c r="S566" s="154"/>
      <c r="T566" s="155"/>
    </row>
    <row r="567" spans="1:20" x14ac:dyDescent="0.25">
      <c r="A567" s="1"/>
      <c r="B567" s="21"/>
      <c r="C567" s="22"/>
      <c r="D567" s="22"/>
      <c r="G567" s="1"/>
      <c r="H567" s="1"/>
      <c r="I567" s="1"/>
      <c r="N567" s="1"/>
      <c r="O567" s="1"/>
      <c r="P567" s="1"/>
      <c r="Q567" s="62"/>
      <c r="R567" s="63"/>
      <c r="S567" s="154"/>
      <c r="T567" s="155"/>
    </row>
    <row r="568" spans="1:20" x14ac:dyDescent="0.25">
      <c r="A568" s="1"/>
      <c r="B568" s="21"/>
      <c r="C568" s="22"/>
      <c r="D568" s="22"/>
      <c r="G568" s="1"/>
      <c r="H568" s="1"/>
      <c r="I568" s="1"/>
      <c r="N568" s="1"/>
      <c r="O568" s="1"/>
      <c r="P568" s="1"/>
      <c r="Q568" s="62"/>
      <c r="R568" s="63"/>
      <c r="S568" s="154"/>
      <c r="T568" s="155"/>
    </row>
    <row r="569" spans="1:20" x14ac:dyDescent="0.25">
      <c r="A569" s="1"/>
      <c r="B569" s="21"/>
      <c r="C569" s="22"/>
      <c r="D569" s="22"/>
      <c r="G569" s="1"/>
      <c r="H569" s="1"/>
      <c r="I569" s="1"/>
      <c r="N569" s="1"/>
      <c r="O569" s="1"/>
      <c r="P569" s="1"/>
      <c r="Q569" s="62"/>
      <c r="R569" s="63"/>
      <c r="S569" s="154"/>
      <c r="T569" s="155"/>
    </row>
    <row r="570" spans="1:20" x14ac:dyDescent="0.25">
      <c r="A570" s="1"/>
      <c r="B570" s="21"/>
      <c r="C570" s="22"/>
      <c r="D570" s="22"/>
      <c r="G570" s="1"/>
      <c r="H570" s="1"/>
      <c r="I570" s="1"/>
      <c r="N570" s="1"/>
      <c r="O570" s="1"/>
      <c r="P570" s="1"/>
      <c r="Q570" s="62"/>
      <c r="R570" s="63"/>
      <c r="S570" s="154"/>
      <c r="T570" s="155"/>
    </row>
    <row r="571" spans="1:20" x14ac:dyDescent="0.25">
      <c r="A571" s="1"/>
      <c r="B571" s="21"/>
      <c r="C571" s="22"/>
      <c r="D571" s="22"/>
      <c r="G571" s="1"/>
      <c r="H571" s="1"/>
      <c r="I571" s="1"/>
      <c r="N571" s="1"/>
      <c r="O571" s="1"/>
      <c r="P571" s="1"/>
      <c r="Q571" s="62"/>
      <c r="R571" s="63"/>
      <c r="S571" s="154"/>
      <c r="T571" s="155"/>
    </row>
    <row r="572" spans="1:20" x14ac:dyDescent="0.25">
      <c r="A572" s="1"/>
      <c r="B572" s="21"/>
      <c r="C572" s="22"/>
      <c r="D572" s="22"/>
      <c r="G572" s="1"/>
      <c r="H572" s="1"/>
      <c r="I572" s="1"/>
      <c r="N572" s="1"/>
      <c r="O572" s="1"/>
      <c r="P572" s="1"/>
      <c r="Q572" s="62"/>
      <c r="R572" s="63"/>
      <c r="S572" s="154"/>
      <c r="T572" s="155"/>
    </row>
    <row r="573" spans="1:20" x14ac:dyDescent="0.25">
      <c r="A573" s="1"/>
      <c r="B573" s="21"/>
      <c r="C573" s="22"/>
      <c r="D573" s="22"/>
      <c r="G573" s="1"/>
      <c r="H573" s="1"/>
      <c r="I573" s="1"/>
      <c r="N573" s="1"/>
      <c r="O573" s="1"/>
      <c r="P573" s="1"/>
      <c r="Q573" s="62"/>
      <c r="R573" s="63"/>
      <c r="S573" s="154"/>
      <c r="T573" s="155"/>
    </row>
    <row r="574" spans="1:20" x14ac:dyDescent="0.25">
      <c r="A574" s="1"/>
      <c r="B574" s="21"/>
      <c r="C574" s="22"/>
      <c r="D574" s="22"/>
      <c r="G574" s="1"/>
      <c r="H574" s="1"/>
      <c r="I574" s="1"/>
      <c r="N574" s="1"/>
      <c r="O574" s="1"/>
      <c r="P574" s="1"/>
      <c r="Q574" s="62"/>
      <c r="R574" s="63"/>
      <c r="S574" s="154"/>
      <c r="T574" s="155"/>
    </row>
    <row r="575" spans="1:20" x14ac:dyDescent="0.25">
      <c r="A575" s="1"/>
      <c r="B575" s="21"/>
      <c r="C575" s="22"/>
      <c r="D575" s="22"/>
      <c r="G575" s="1"/>
      <c r="H575" s="1"/>
      <c r="I575" s="1"/>
      <c r="N575" s="1"/>
      <c r="O575" s="1"/>
      <c r="P575" s="1"/>
      <c r="Q575" s="62"/>
      <c r="R575" s="63"/>
      <c r="S575" s="154"/>
      <c r="T575" s="155"/>
    </row>
    <row r="576" spans="1:20" x14ac:dyDescent="0.25">
      <c r="A576" s="1"/>
      <c r="B576" s="21"/>
      <c r="C576" s="22"/>
      <c r="D576" s="22"/>
      <c r="G576" s="1"/>
      <c r="H576" s="1"/>
      <c r="I576" s="1"/>
      <c r="N576" s="1"/>
      <c r="O576" s="1"/>
      <c r="P576" s="1"/>
      <c r="Q576" s="62"/>
      <c r="R576" s="63"/>
      <c r="S576" s="154"/>
      <c r="T576" s="155"/>
    </row>
    <row r="577" spans="1:20" x14ac:dyDescent="0.25">
      <c r="A577" s="1"/>
      <c r="B577" s="21"/>
      <c r="C577" s="22"/>
      <c r="D577" s="22"/>
      <c r="G577" s="1"/>
      <c r="H577" s="1"/>
      <c r="I577" s="1"/>
      <c r="N577" s="1"/>
      <c r="O577" s="1"/>
      <c r="P577" s="1"/>
      <c r="Q577" s="62"/>
      <c r="R577" s="63"/>
      <c r="S577" s="154"/>
      <c r="T577" s="155"/>
    </row>
    <row r="578" spans="1:20" x14ac:dyDescent="0.25">
      <c r="A578" s="1"/>
      <c r="B578" s="21"/>
      <c r="C578" s="22"/>
      <c r="D578" s="22"/>
      <c r="G578" s="1"/>
      <c r="H578" s="1"/>
      <c r="I578" s="1"/>
      <c r="N578" s="1"/>
      <c r="O578" s="1"/>
      <c r="P578" s="1"/>
      <c r="Q578" s="62"/>
      <c r="R578" s="63"/>
      <c r="S578" s="154"/>
      <c r="T578" s="155"/>
    </row>
    <row r="579" spans="1:20" x14ac:dyDescent="0.25">
      <c r="A579" s="1"/>
      <c r="B579" s="21"/>
      <c r="C579" s="22"/>
      <c r="D579" s="22"/>
      <c r="G579" s="1"/>
      <c r="H579" s="1"/>
      <c r="I579" s="1"/>
      <c r="N579" s="1"/>
      <c r="O579" s="1"/>
      <c r="P579" s="1"/>
      <c r="Q579" s="62"/>
      <c r="R579" s="63"/>
      <c r="S579" s="154"/>
      <c r="T579" s="155"/>
    </row>
    <row r="580" spans="1:20" x14ac:dyDescent="0.25">
      <c r="A580" s="1"/>
      <c r="B580" s="21"/>
      <c r="C580" s="22"/>
      <c r="D580" s="22"/>
      <c r="G580" s="1"/>
      <c r="H580" s="1"/>
      <c r="I580" s="1"/>
      <c r="N580" s="1"/>
      <c r="O580" s="1"/>
      <c r="P580" s="1"/>
      <c r="Q580" s="62"/>
      <c r="R580" s="63"/>
      <c r="S580" s="154"/>
      <c r="T580" s="155"/>
    </row>
    <row r="581" spans="1:20" x14ac:dyDescent="0.25">
      <c r="A581" s="1"/>
      <c r="B581" s="21"/>
      <c r="C581" s="22"/>
      <c r="D581" s="22"/>
      <c r="G581" s="1"/>
      <c r="H581" s="1"/>
      <c r="I581" s="1"/>
      <c r="N581" s="1"/>
      <c r="O581" s="1"/>
      <c r="P581" s="1"/>
      <c r="Q581" s="62"/>
      <c r="R581" s="63"/>
      <c r="S581" s="154"/>
      <c r="T581" s="155"/>
    </row>
    <row r="582" spans="1:20" x14ac:dyDescent="0.25">
      <c r="A582" s="1"/>
      <c r="B582" s="21"/>
      <c r="C582" s="22"/>
      <c r="D582" s="22"/>
      <c r="G582" s="1"/>
      <c r="H582" s="1"/>
      <c r="I582" s="1"/>
      <c r="N582" s="1"/>
      <c r="O582" s="1"/>
      <c r="P582" s="1"/>
      <c r="Q582" s="62"/>
      <c r="R582" s="63"/>
      <c r="S582" s="154"/>
      <c r="T582" s="155"/>
    </row>
    <row r="583" spans="1:20" x14ac:dyDescent="0.25">
      <c r="A583" s="1"/>
      <c r="B583" s="21"/>
      <c r="C583" s="22"/>
      <c r="D583" s="22"/>
      <c r="G583" s="1"/>
      <c r="H583" s="1"/>
      <c r="I583" s="1"/>
      <c r="N583" s="1"/>
      <c r="O583" s="1"/>
      <c r="P583" s="1"/>
      <c r="Q583" s="62"/>
      <c r="R583" s="63"/>
      <c r="S583" s="154"/>
      <c r="T583" s="155"/>
    </row>
    <row r="584" spans="1:20" x14ac:dyDescent="0.25">
      <c r="A584" s="1"/>
      <c r="B584" s="21"/>
      <c r="C584" s="22"/>
      <c r="D584" s="22"/>
      <c r="G584" s="1"/>
      <c r="H584" s="1"/>
      <c r="I584" s="1"/>
      <c r="N584" s="1"/>
      <c r="O584" s="1"/>
      <c r="P584" s="1"/>
      <c r="Q584" s="62"/>
      <c r="R584" s="63"/>
      <c r="S584" s="154"/>
      <c r="T584" s="155"/>
    </row>
    <row r="585" spans="1:20" x14ac:dyDescent="0.25">
      <c r="A585" s="1"/>
      <c r="B585" s="21"/>
      <c r="C585" s="22"/>
      <c r="D585" s="22"/>
      <c r="G585" s="1"/>
      <c r="H585" s="1"/>
      <c r="I585" s="1"/>
      <c r="N585" s="1"/>
      <c r="O585" s="1"/>
      <c r="P585" s="1"/>
      <c r="Q585" s="62"/>
      <c r="R585" s="63"/>
      <c r="S585" s="154"/>
      <c r="T585" s="155"/>
    </row>
    <row r="586" spans="1:20" x14ac:dyDescent="0.25">
      <c r="A586" s="1"/>
      <c r="B586" s="21"/>
      <c r="C586" s="22"/>
      <c r="D586" s="22"/>
      <c r="G586" s="1"/>
      <c r="H586" s="1"/>
      <c r="I586" s="1"/>
      <c r="N586" s="1"/>
      <c r="O586" s="1"/>
      <c r="P586" s="1"/>
      <c r="Q586" s="62"/>
      <c r="R586" s="63"/>
      <c r="S586" s="154"/>
      <c r="T586" s="155"/>
    </row>
    <row r="587" spans="1:20" x14ac:dyDescent="0.25">
      <c r="A587" s="1"/>
      <c r="B587" s="21"/>
      <c r="C587" s="22"/>
      <c r="D587" s="22"/>
      <c r="G587" s="1"/>
      <c r="H587" s="1"/>
      <c r="I587" s="1"/>
      <c r="N587" s="1"/>
      <c r="O587" s="1"/>
      <c r="P587" s="1"/>
      <c r="Q587" s="62"/>
      <c r="R587" s="63"/>
      <c r="S587" s="154"/>
      <c r="T587" s="155"/>
    </row>
    <row r="588" spans="1:20" x14ac:dyDescent="0.25">
      <c r="A588" s="1"/>
      <c r="B588" s="21"/>
      <c r="C588" s="22"/>
      <c r="D588" s="22"/>
      <c r="G588" s="1"/>
      <c r="H588" s="1"/>
      <c r="I588" s="1"/>
      <c r="N588" s="1"/>
      <c r="O588" s="1"/>
      <c r="P588" s="1"/>
      <c r="Q588" s="62"/>
      <c r="R588" s="63"/>
      <c r="S588" s="154"/>
      <c r="T588" s="155"/>
    </row>
    <row r="589" spans="1:20" x14ac:dyDescent="0.25">
      <c r="A589" s="1"/>
      <c r="B589" s="21"/>
      <c r="C589" s="22"/>
      <c r="D589" s="22"/>
      <c r="G589" s="1"/>
      <c r="H589" s="1"/>
      <c r="I589" s="1"/>
      <c r="N589" s="1"/>
      <c r="O589" s="1"/>
      <c r="P589" s="1"/>
      <c r="Q589" s="62"/>
      <c r="R589" s="63"/>
      <c r="S589" s="154"/>
      <c r="T589" s="155"/>
    </row>
    <row r="590" spans="1:20" x14ac:dyDescent="0.25">
      <c r="A590" s="1"/>
      <c r="B590" s="21"/>
      <c r="C590" s="22"/>
      <c r="D590" s="22"/>
      <c r="G590" s="1"/>
      <c r="H590" s="1"/>
      <c r="I590" s="1"/>
      <c r="N590" s="1"/>
      <c r="O590" s="1"/>
      <c r="P590" s="1"/>
      <c r="Q590" s="62"/>
      <c r="R590" s="63"/>
      <c r="S590" s="154"/>
      <c r="T590" s="155"/>
    </row>
    <row r="591" spans="1:20" x14ac:dyDescent="0.25">
      <c r="A591" s="1"/>
      <c r="B591" s="21"/>
      <c r="C591" s="22"/>
      <c r="D591" s="22"/>
      <c r="G591" s="1"/>
      <c r="H591" s="1"/>
      <c r="I591" s="1"/>
      <c r="N591" s="1"/>
      <c r="O591" s="1"/>
      <c r="P591" s="1"/>
      <c r="Q591" s="62"/>
      <c r="R591" s="63"/>
      <c r="S591" s="154"/>
      <c r="T591" s="155"/>
    </row>
    <row r="592" spans="1:20" x14ac:dyDescent="0.25">
      <c r="A592" s="1"/>
      <c r="B592" s="21"/>
      <c r="C592" s="22"/>
      <c r="D592" s="22"/>
      <c r="G592" s="1"/>
      <c r="H592" s="1"/>
      <c r="I592" s="1"/>
      <c r="N592" s="1"/>
      <c r="O592" s="1"/>
      <c r="P592" s="1"/>
      <c r="Q592" s="62"/>
      <c r="R592" s="63"/>
      <c r="S592" s="154"/>
      <c r="T592" s="155"/>
    </row>
    <row r="593" spans="1:20" x14ac:dyDescent="0.25">
      <c r="A593" s="1"/>
      <c r="B593" s="21"/>
      <c r="C593" s="22"/>
      <c r="D593" s="22"/>
      <c r="G593" s="1"/>
      <c r="H593" s="1"/>
      <c r="I593" s="1"/>
      <c r="N593" s="1"/>
      <c r="O593" s="1"/>
      <c r="P593" s="1"/>
      <c r="Q593" s="62"/>
      <c r="R593" s="63"/>
      <c r="S593" s="154"/>
      <c r="T593" s="155"/>
    </row>
    <row r="594" spans="1:20" x14ac:dyDescent="0.25">
      <c r="A594" s="1"/>
      <c r="B594" s="21"/>
      <c r="C594" s="22"/>
      <c r="D594" s="22"/>
      <c r="G594" s="1"/>
      <c r="H594" s="1"/>
      <c r="I594" s="1"/>
      <c r="N594" s="1"/>
      <c r="O594" s="1"/>
      <c r="P594" s="1"/>
      <c r="Q594" s="62"/>
      <c r="R594" s="63"/>
      <c r="S594" s="154"/>
      <c r="T594" s="155"/>
    </row>
    <row r="595" spans="1:20" x14ac:dyDescent="0.25">
      <c r="A595" s="1"/>
      <c r="B595" s="21"/>
      <c r="C595" s="22"/>
      <c r="D595" s="22"/>
      <c r="G595" s="1"/>
      <c r="H595" s="1"/>
      <c r="I595" s="1"/>
      <c r="N595" s="1"/>
      <c r="O595" s="1"/>
      <c r="P595" s="1"/>
      <c r="Q595" s="62"/>
      <c r="R595" s="63"/>
      <c r="S595" s="154"/>
      <c r="T595" s="155"/>
    </row>
    <row r="596" spans="1:20" x14ac:dyDescent="0.25">
      <c r="A596" s="1"/>
      <c r="B596" s="21"/>
      <c r="C596" s="22"/>
      <c r="D596" s="22"/>
      <c r="G596" s="1"/>
      <c r="H596" s="1"/>
      <c r="I596" s="1"/>
      <c r="N596" s="1"/>
      <c r="O596" s="1"/>
      <c r="P596" s="1"/>
      <c r="Q596" s="62"/>
      <c r="R596" s="63"/>
      <c r="S596" s="154"/>
      <c r="T596" s="155"/>
    </row>
    <row r="597" spans="1:20" x14ac:dyDescent="0.25">
      <c r="A597" s="1"/>
      <c r="B597" s="21"/>
      <c r="C597" s="22"/>
      <c r="D597" s="22"/>
      <c r="G597" s="1"/>
      <c r="H597" s="1"/>
      <c r="I597" s="1"/>
      <c r="N597" s="1"/>
      <c r="O597" s="1"/>
      <c r="P597" s="1"/>
      <c r="Q597" s="62"/>
      <c r="R597" s="63"/>
      <c r="S597" s="154"/>
      <c r="T597" s="155"/>
    </row>
    <row r="598" spans="1:20" x14ac:dyDescent="0.25">
      <c r="A598" s="1"/>
      <c r="B598" s="21"/>
      <c r="C598" s="22"/>
      <c r="D598" s="22"/>
      <c r="G598" s="1"/>
      <c r="H598" s="1"/>
      <c r="I598" s="1"/>
      <c r="N598" s="1"/>
      <c r="O598" s="1"/>
      <c r="P598" s="1"/>
      <c r="Q598" s="62"/>
      <c r="R598" s="63"/>
      <c r="S598" s="154"/>
      <c r="T598" s="155"/>
    </row>
    <row r="599" spans="1:20" x14ac:dyDescent="0.25">
      <c r="A599" s="1"/>
      <c r="B599" s="21"/>
      <c r="C599" s="22"/>
      <c r="D599" s="22"/>
      <c r="G599" s="1"/>
      <c r="H599" s="1"/>
      <c r="I599" s="1"/>
      <c r="N599" s="1"/>
      <c r="O599" s="1"/>
      <c r="P599" s="1"/>
      <c r="Q599" s="62"/>
      <c r="R599" s="63"/>
      <c r="S599" s="154"/>
      <c r="T599" s="155"/>
    </row>
    <row r="600" spans="1:20" x14ac:dyDescent="0.25">
      <c r="A600" s="1"/>
      <c r="B600" s="21"/>
      <c r="C600" s="22"/>
      <c r="D600" s="22"/>
      <c r="G600" s="1"/>
      <c r="H600" s="1"/>
      <c r="I600" s="1"/>
      <c r="N600" s="1"/>
      <c r="O600" s="1"/>
      <c r="P600" s="1"/>
      <c r="Q600" s="62"/>
      <c r="R600" s="63"/>
      <c r="S600" s="154"/>
      <c r="T600" s="155"/>
    </row>
    <row r="601" spans="1:20" x14ac:dyDescent="0.25">
      <c r="A601" s="1"/>
      <c r="B601" s="21"/>
      <c r="C601" s="22"/>
      <c r="D601" s="22"/>
      <c r="G601" s="1"/>
      <c r="H601" s="1"/>
      <c r="I601" s="1"/>
      <c r="N601" s="1"/>
      <c r="O601" s="1"/>
      <c r="P601" s="1"/>
      <c r="Q601" s="62"/>
      <c r="R601" s="63"/>
      <c r="S601" s="154"/>
      <c r="T601" s="155"/>
    </row>
    <row r="602" spans="1:20" x14ac:dyDescent="0.25">
      <c r="A602" s="1"/>
      <c r="B602" s="21"/>
      <c r="C602" s="22"/>
      <c r="D602" s="22"/>
      <c r="G602" s="1"/>
      <c r="H602" s="1"/>
      <c r="I602" s="1"/>
      <c r="N602" s="1"/>
      <c r="O602" s="1"/>
      <c r="P602" s="1"/>
      <c r="Q602" s="62"/>
      <c r="R602" s="63"/>
      <c r="S602" s="154"/>
      <c r="T602" s="155"/>
    </row>
    <row r="603" spans="1:20" x14ac:dyDescent="0.25">
      <c r="A603" s="1"/>
      <c r="B603" s="21"/>
      <c r="C603" s="22"/>
      <c r="D603" s="22"/>
      <c r="G603" s="1"/>
      <c r="H603" s="1"/>
      <c r="I603" s="1"/>
      <c r="N603" s="1"/>
      <c r="O603" s="1"/>
      <c r="P603" s="1"/>
      <c r="Q603" s="62"/>
      <c r="R603" s="63"/>
      <c r="S603" s="154"/>
      <c r="T603" s="155"/>
    </row>
    <row r="604" spans="1:20" x14ac:dyDescent="0.25">
      <c r="A604" s="1"/>
      <c r="B604" s="21"/>
      <c r="C604" s="22"/>
      <c r="D604" s="22"/>
      <c r="G604" s="1"/>
      <c r="H604" s="1"/>
      <c r="I604" s="1"/>
      <c r="N604" s="1"/>
      <c r="O604" s="1"/>
      <c r="P604" s="1"/>
      <c r="Q604" s="62"/>
      <c r="R604" s="63"/>
      <c r="S604" s="154"/>
      <c r="T604" s="155"/>
    </row>
    <row r="605" spans="1:20" x14ac:dyDescent="0.25">
      <c r="A605" s="1"/>
      <c r="B605" s="21"/>
      <c r="C605" s="22"/>
      <c r="D605" s="22"/>
      <c r="G605" s="1"/>
      <c r="H605" s="1"/>
      <c r="I605" s="1"/>
      <c r="N605" s="1"/>
      <c r="O605" s="1"/>
      <c r="P605" s="1"/>
      <c r="Q605" s="62"/>
      <c r="R605" s="63"/>
      <c r="S605" s="154"/>
      <c r="T605" s="155"/>
    </row>
    <row r="606" spans="1:20" x14ac:dyDescent="0.25">
      <c r="A606" s="1"/>
      <c r="B606" s="21"/>
      <c r="C606" s="22"/>
      <c r="D606" s="22"/>
      <c r="G606" s="1"/>
      <c r="H606" s="1"/>
      <c r="I606" s="1"/>
      <c r="N606" s="1"/>
      <c r="O606" s="1"/>
      <c r="P606" s="1"/>
      <c r="Q606" s="62"/>
      <c r="R606" s="63"/>
      <c r="S606" s="154"/>
      <c r="T606" s="155"/>
    </row>
    <row r="607" spans="1:20" x14ac:dyDescent="0.25">
      <c r="A607" s="1"/>
      <c r="B607" s="21"/>
      <c r="C607" s="22"/>
      <c r="D607" s="22"/>
      <c r="G607" s="1"/>
      <c r="H607" s="1"/>
      <c r="I607" s="1"/>
      <c r="N607" s="1"/>
      <c r="O607" s="1"/>
      <c r="P607" s="1"/>
      <c r="Q607" s="62"/>
      <c r="R607" s="63"/>
      <c r="S607" s="154"/>
      <c r="T607" s="155"/>
    </row>
    <row r="608" spans="1:20" x14ac:dyDescent="0.25">
      <c r="A608" s="1"/>
      <c r="B608" s="21"/>
      <c r="C608" s="22"/>
      <c r="D608" s="22"/>
      <c r="G608" s="1"/>
      <c r="H608" s="1"/>
      <c r="I608" s="1"/>
      <c r="N608" s="1"/>
      <c r="O608" s="1"/>
      <c r="P608" s="1"/>
      <c r="Q608" s="62"/>
      <c r="R608" s="63"/>
      <c r="S608" s="154"/>
      <c r="T608" s="155"/>
    </row>
    <row r="609" spans="1:20" x14ac:dyDescent="0.25">
      <c r="A609" s="1"/>
      <c r="B609" s="21"/>
      <c r="C609" s="22"/>
      <c r="D609" s="22"/>
      <c r="G609" s="1"/>
      <c r="H609" s="1"/>
      <c r="I609" s="1"/>
      <c r="N609" s="1"/>
      <c r="O609" s="1"/>
      <c r="P609" s="1"/>
      <c r="Q609" s="62"/>
      <c r="R609" s="63"/>
      <c r="S609" s="154"/>
      <c r="T609" s="155"/>
    </row>
    <row r="610" spans="1:20" x14ac:dyDescent="0.25">
      <c r="A610" s="1"/>
      <c r="B610" s="21"/>
      <c r="C610" s="22"/>
      <c r="D610" s="22"/>
      <c r="G610" s="1"/>
      <c r="H610" s="1"/>
      <c r="I610" s="1"/>
      <c r="N610" s="1"/>
      <c r="O610" s="1"/>
      <c r="P610" s="1"/>
      <c r="Q610" s="62"/>
      <c r="R610" s="63"/>
      <c r="S610" s="154"/>
      <c r="T610" s="155"/>
    </row>
    <row r="611" spans="1:20" x14ac:dyDescent="0.25">
      <c r="A611" s="1"/>
      <c r="B611" s="21"/>
      <c r="C611" s="22"/>
      <c r="D611" s="22"/>
      <c r="G611" s="1"/>
      <c r="H611" s="1"/>
      <c r="I611" s="1"/>
      <c r="N611" s="1"/>
      <c r="O611" s="1"/>
      <c r="P611" s="1"/>
      <c r="Q611" s="62"/>
      <c r="R611" s="63"/>
      <c r="S611" s="154"/>
      <c r="T611" s="155"/>
    </row>
    <row r="612" spans="1:20" x14ac:dyDescent="0.25">
      <c r="A612" s="1"/>
      <c r="B612" s="21"/>
      <c r="C612" s="22"/>
      <c r="D612" s="22"/>
      <c r="G612" s="1"/>
      <c r="H612" s="1"/>
      <c r="I612" s="1"/>
      <c r="N612" s="1"/>
      <c r="O612" s="1"/>
      <c r="P612" s="1"/>
      <c r="Q612" s="62"/>
      <c r="R612" s="63"/>
      <c r="S612" s="154"/>
      <c r="T612" s="155"/>
    </row>
    <row r="613" spans="1:20" x14ac:dyDescent="0.25">
      <c r="A613" s="1"/>
      <c r="B613" s="21"/>
      <c r="C613" s="22"/>
      <c r="D613" s="22"/>
      <c r="G613" s="1"/>
      <c r="H613" s="1"/>
      <c r="I613" s="1"/>
      <c r="N613" s="1"/>
      <c r="O613" s="1"/>
      <c r="P613" s="1"/>
      <c r="Q613" s="62"/>
      <c r="R613" s="63"/>
      <c r="S613" s="154"/>
      <c r="T613" s="155"/>
    </row>
    <row r="614" spans="1:20" x14ac:dyDescent="0.25">
      <c r="A614" s="1"/>
      <c r="B614" s="21"/>
      <c r="C614" s="22"/>
      <c r="D614" s="22"/>
      <c r="G614" s="1"/>
      <c r="H614" s="1"/>
      <c r="I614" s="1"/>
      <c r="N614" s="1"/>
      <c r="O614" s="1"/>
      <c r="P614" s="1"/>
      <c r="Q614" s="62"/>
      <c r="R614" s="63"/>
      <c r="S614" s="154"/>
      <c r="T614" s="155"/>
    </row>
    <row r="615" spans="1:20" x14ac:dyDescent="0.25">
      <c r="A615" s="1"/>
      <c r="B615" s="21"/>
      <c r="C615" s="22"/>
      <c r="D615" s="22"/>
      <c r="G615" s="1"/>
      <c r="H615" s="1"/>
      <c r="I615" s="1"/>
      <c r="N615" s="1"/>
      <c r="O615" s="1"/>
      <c r="P615" s="1"/>
      <c r="Q615" s="62"/>
      <c r="R615" s="63"/>
      <c r="S615" s="154"/>
      <c r="T615" s="155"/>
    </row>
    <row r="616" spans="1:20" x14ac:dyDescent="0.25">
      <c r="A616" s="1"/>
      <c r="B616" s="21"/>
      <c r="C616" s="22"/>
      <c r="D616" s="22"/>
      <c r="G616" s="1"/>
      <c r="H616" s="1"/>
      <c r="I616" s="1"/>
      <c r="N616" s="1"/>
      <c r="O616" s="1"/>
      <c r="P616" s="1"/>
      <c r="Q616" s="62"/>
      <c r="R616" s="63"/>
      <c r="S616" s="154"/>
      <c r="T616" s="155"/>
    </row>
    <row r="617" spans="1:20" x14ac:dyDescent="0.25">
      <c r="A617" s="1"/>
      <c r="B617" s="21"/>
      <c r="C617" s="22"/>
      <c r="D617" s="22"/>
      <c r="G617" s="1"/>
      <c r="H617" s="1"/>
      <c r="I617" s="1"/>
      <c r="N617" s="1"/>
      <c r="O617" s="1"/>
      <c r="P617" s="1"/>
      <c r="Q617" s="62"/>
      <c r="R617" s="63"/>
      <c r="S617" s="154"/>
      <c r="T617" s="155"/>
    </row>
    <row r="618" spans="1:20" x14ac:dyDescent="0.25">
      <c r="A618" s="1"/>
      <c r="B618" s="21"/>
      <c r="C618" s="22"/>
      <c r="D618" s="22"/>
      <c r="G618" s="1"/>
      <c r="H618" s="1"/>
      <c r="I618" s="1"/>
      <c r="N618" s="1"/>
      <c r="O618" s="1"/>
      <c r="P618" s="1"/>
      <c r="Q618" s="62"/>
      <c r="R618" s="63"/>
      <c r="S618" s="154"/>
      <c r="T618" s="155"/>
    </row>
    <row r="619" spans="1:20" x14ac:dyDescent="0.25">
      <c r="A619" s="1"/>
      <c r="B619" s="21"/>
      <c r="C619" s="22"/>
      <c r="D619" s="22"/>
      <c r="G619" s="1"/>
      <c r="H619" s="1"/>
      <c r="I619" s="1"/>
      <c r="N619" s="1"/>
      <c r="O619" s="1"/>
      <c r="P619" s="1"/>
      <c r="Q619" s="62"/>
      <c r="R619" s="63"/>
      <c r="S619" s="154"/>
      <c r="T619" s="155"/>
    </row>
    <row r="620" spans="1:20" x14ac:dyDescent="0.25">
      <c r="A620" s="1"/>
      <c r="B620" s="21"/>
      <c r="C620" s="22"/>
      <c r="D620" s="22"/>
      <c r="G620" s="1"/>
      <c r="H620" s="1"/>
      <c r="I620" s="1"/>
      <c r="N620" s="1"/>
      <c r="O620" s="1"/>
      <c r="P620" s="1"/>
      <c r="Q620" s="62"/>
      <c r="R620" s="63"/>
      <c r="S620" s="154"/>
      <c r="T620" s="155"/>
    </row>
    <row r="621" spans="1:20" x14ac:dyDescent="0.25">
      <c r="A621" s="1"/>
      <c r="B621" s="21"/>
      <c r="C621" s="22"/>
      <c r="D621" s="22"/>
      <c r="G621" s="1"/>
      <c r="H621" s="1"/>
      <c r="I621" s="1"/>
      <c r="N621" s="1"/>
      <c r="O621" s="1"/>
      <c r="P621" s="1"/>
      <c r="Q621" s="62"/>
      <c r="R621" s="63"/>
      <c r="S621" s="154"/>
      <c r="T621" s="155"/>
    </row>
    <row r="622" spans="1:20" x14ac:dyDescent="0.25">
      <c r="A622" s="1"/>
      <c r="B622" s="21"/>
      <c r="C622" s="22"/>
      <c r="D622" s="22"/>
      <c r="G622" s="1"/>
      <c r="H622" s="1"/>
      <c r="I622" s="1"/>
      <c r="N622" s="1"/>
      <c r="O622" s="1"/>
      <c r="P622" s="1"/>
      <c r="Q622" s="62"/>
      <c r="R622" s="63"/>
      <c r="S622" s="154"/>
      <c r="T622" s="155"/>
    </row>
    <row r="623" spans="1:20" x14ac:dyDescent="0.25">
      <c r="A623" s="1"/>
      <c r="B623" s="21"/>
      <c r="C623" s="22"/>
      <c r="D623" s="22"/>
      <c r="G623" s="1"/>
      <c r="H623" s="1"/>
      <c r="I623" s="1"/>
      <c r="N623" s="1"/>
      <c r="O623" s="1"/>
      <c r="P623" s="1"/>
      <c r="Q623" s="62"/>
      <c r="R623" s="63"/>
      <c r="S623" s="154"/>
      <c r="T623" s="155"/>
    </row>
    <row r="624" spans="1:20" x14ac:dyDescent="0.25">
      <c r="A624" s="1"/>
      <c r="B624" s="21"/>
      <c r="C624" s="22"/>
      <c r="D624" s="22"/>
      <c r="G624" s="1"/>
      <c r="H624" s="1"/>
      <c r="I624" s="1"/>
      <c r="N624" s="1"/>
      <c r="O624" s="1"/>
      <c r="P624" s="1"/>
      <c r="Q624" s="62"/>
      <c r="R624" s="63"/>
      <c r="S624" s="154"/>
      <c r="T624" s="155"/>
    </row>
    <row r="625" spans="1:20" x14ac:dyDescent="0.25">
      <c r="A625" s="1"/>
      <c r="B625" s="21"/>
      <c r="C625" s="22"/>
      <c r="D625" s="22"/>
      <c r="G625" s="1"/>
      <c r="H625" s="1"/>
      <c r="I625" s="1"/>
      <c r="N625" s="1"/>
      <c r="O625" s="1"/>
      <c r="P625" s="1"/>
      <c r="Q625" s="62"/>
      <c r="R625" s="63"/>
      <c r="S625" s="154"/>
      <c r="T625" s="155"/>
    </row>
    <row r="626" spans="1:20" x14ac:dyDescent="0.25">
      <c r="A626" s="1"/>
      <c r="B626" s="21"/>
      <c r="C626" s="22"/>
      <c r="D626" s="22"/>
      <c r="G626" s="1"/>
      <c r="H626" s="1"/>
      <c r="I626" s="1"/>
      <c r="N626" s="1"/>
      <c r="O626" s="1"/>
      <c r="P626" s="1"/>
      <c r="Q626" s="62"/>
      <c r="R626" s="63"/>
      <c r="S626" s="154"/>
      <c r="T626" s="155"/>
    </row>
    <row r="627" spans="1:20" x14ac:dyDescent="0.25">
      <c r="A627" s="1"/>
      <c r="B627" s="21"/>
      <c r="C627" s="22"/>
      <c r="D627" s="22"/>
      <c r="G627" s="1"/>
      <c r="H627" s="1"/>
      <c r="I627" s="1"/>
      <c r="N627" s="1"/>
      <c r="O627" s="1"/>
      <c r="P627" s="1"/>
      <c r="Q627" s="62"/>
      <c r="R627" s="63"/>
      <c r="S627" s="154"/>
      <c r="T627" s="155"/>
    </row>
    <row r="628" spans="1:20" x14ac:dyDescent="0.25">
      <c r="A628" s="1"/>
      <c r="B628" s="21"/>
      <c r="C628" s="22"/>
      <c r="D628" s="22"/>
      <c r="G628" s="1"/>
      <c r="H628" s="1"/>
      <c r="I628" s="1"/>
      <c r="N628" s="1"/>
      <c r="O628" s="1"/>
      <c r="P628" s="1"/>
      <c r="Q628" s="62"/>
      <c r="R628" s="63"/>
      <c r="S628" s="154"/>
      <c r="T628" s="155"/>
    </row>
    <row r="629" spans="1:20" x14ac:dyDescent="0.25">
      <c r="A629" s="1"/>
      <c r="B629" s="21"/>
      <c r="C629" s="22"/>
      <c r="D629" s="22"/>
      <c r="G629" s="1"/>
      <c r="H629" s="1"/>
      <c r="I629" s="1"/>
      <c r="N629" s="1"/>
      <c r="O629" s="1"/>
      <c r="P629" s="1"/>
      <c r="Q629" s="62"/>
      <c r="R629" s="63"/>
      <c r="S629" s="154"/>
      <c r="T629" s="155"/>
    </row>
    <row r="630" spans="1:20" x14ac:dyDescent="0.25">
      <c r="A630" s="1"/>
      <c r="B630" s="21"/>
      <c r="C630" s="22"/>
      <c r="D630" s="22"/>
      <c r="G630" s="1"/>
      <c r="H630" s="1"/>
      <c r="I630" s="1"/>
      <c r="N630" s="1"/>
      <c r="O630" s="1"/>
      <c r="P630" s="1"/>
      <c r="Q630" s="62"/>
      <c r="R630" s="63"/>
      <c r="S630" s="154"/>
      <c r="T630" s="155"/>
    </row>
    <row r="631" spans="1:20" x14ac:dyDescent="0.25">
      <c r="A631" s="1"/>
      <c r="B631" s="21"/>
      <c r="C631" s="22"/>
      <c r="D631" s="22"/>
      <c r="G631" s="1"/>
      <c r="H631" s="1"/>
      <c r="I631" s="1"/>
      <c r="N631" s="1"/>
      <c r="O631" s="1"/>
      <c r="P631" s="1"/>
      <c r="Q631" s="62"/>
      <c r="R631" s="63"/>
      <c r="S631" s="154"/>
      <c r="T631" s="155"/>
    </row>
    <row r="632" spans="1:20" x14ac:dyDescent="0.25">
      <c r="A632" s="1"/>
      <c r="B632" s="21"/>
      <c r="C632" s="22"/>
      <c r="D632" s="22"/>
      <c r="G632" s="1"/>
      <c r="H632" s="1"/>
      <c r="I632" s="1"/>
      <c r="N632" s="1"/>
      <c r="O632" s="1"/>
      <c r="P632" s="1"/>
      <c r="Q632" s="62"/>
      <c r="R632" s="63"/>
      <c r="S632" s="154"/>
      <c r="T632" s="155"/>
    </row>
    <row r="633" spans="1:20" x14ac:dyDescent="0.25">
      <c r="A633" s="1"/>
      <c r="B633" s="21"/>
      <c r="C633" s="22"/>
      <c r="D633" s="22"/>
      <c r="G633" s="1"/>
      <c r="H633" s="1"/>
      <c r="I633" s="1"/>
      <c r="N633" s="1"/>
      <c r="O633" s="1"/>
      <c r="P633" s="1"/>
      <c r="Q633" s="62"/>
      <c r="R633" s="63"/>
      <c r="S633" s="154"/>
      <c r="T633" s="155"/>
    </row>
    <row r="634" spans="1:20" x14ac:dyDescent="0.25">
      <c r="A634" s="1"/>
      <c r="B634" s="21"/>
      <c r="C634" s="22"/>
      <c r="D634" s="22"/>
      <c r="G634" s="1"/>
      <c r="H634" s="1"/>
      <c r="I634" s="1"/>
      <c r="N634" s="1"/>
      <c r="O634" s="1"/>
      <c r="P634" s="1"/>
      <c r="Q634" s="62"/>
      <c r="R634" s="63"/>
      <c r="S634" s="154"/>
      <c r="T634" s="155"/>
    </row>
    <row r="635" spans="1:20" x14ac:dyDescent="0.25">
      <c r="A635" s="1"/>
      <c r="B635" s="21"/>
      <c r="C635" s="22"/>
      <c r="D635" s="22"/>
      <c r="G635" s="1"/>
      <c r="H635" s="1"/>
      <c r="I635" s="1"/>
      <c r="N635" s="1"/>
      <c r="O635" s="1"/>
      <c r="P635" s="1"/>
      <c r="Q635" s="62"/>
      <c r="R635" s="63"/>
      <c r="S635" s="154"/>
      <c r="T635" s="155"/>
    </row>
    <row r="636" spans="1:20" x14ac:dyDescent="0.25">
      <c r="A636" s="1"/>
      <c r="B636" s="21"/>
      <c r="C636" s="22"/>
      <c r="D636" s="22"/>
      <c r="G636" s="1"/>
      <c r="H636" s="1"/>
      <c r="I636" s="1"/>
      <c r="N636" s="1"/>
      <c r="O636" s="1"/>
      <c r="P636" s="1"/>
      <c r="Q636" s="62"/>
      <c r="R636" s="63"/>
      <c r="S636" s="154"/>
      <c r="T636" s="155"/>
    </row>
    <row r="637" spans="1:20" x14ac:dyDescent="0.25">
      <c r="A637" s="1"/>
      <c r="B637" s="21"/>
      <c r="C637" s="22"/>
      <c r="D637" s="22"/>
      <c r="G637" s="1"/>
      <c r="H637" s="1"/>
      <c r="I637" s="1"/>
      <c r="N637" s="1"/>
      <c r="O637" s="1"/>
      <c r="P637" s="1"/>
      <c r="Q637" s="62"/>
      <c r="R637" s="63"/>
      <c r="S637" s="154"/>
      <c r="T637" s="155"/>
    </row>
    <row r="638" spans="1:20" x14ac:dyDescent="0.25">
      <c r="A638" s="1"/>
      <c r="B638" s="21"/>
      <c r="C638" s="22"/>
      <c r="D638" s="22"/>
      <c r="G638" s="1"/>
      <c r="H638" s="1"/>
      <c r="I638" s="1"/>
      <c r="N638" s="1"/>
      <c r="O638" s="1"/>
      <c r="P638" s="1"/>
      <c r="Q638" s="62"/>
      <c r="R638" s="63"/>
      <c r="S638" s="154"/>
      <c r="T638" s="155"/>
    </row>
    <row r="639" spans="1:20" x14ac:dyDescent="0.25">
      <c r="A639" s="1"/>
      <c r="B639" s="21"/>
      <c r="C639" s="22"/>
      <c r="D639" s="22"/>
      <c r="G639" s="1"/>
      <c r="H639" s="1"/>
      <c r="I639" s="1"/>
      <c r="N639" s="1"/>
      <c r="O639" s="1"/>
      <c r="P639" s="1"/>
      <c r="Q639" s="62"/>
      <c r="R639" s="63"/>
      <c r="S639" s="154"/>
      <c r="T639" s="155"/>
    </row>
    <row r="640" spans="1:20" x14ac:dyDescent="0.25">
      <c r="A640" s="1"/>
      <c r="B640" s="21"/>
      <c r="C640" s="22"/>
      <c r="D640" s="22"/>
      <c r="G640" s="1"/>
      <c r="H640" s="1"/>
      <c r="I640" s="1"/>
      <c r="N640" s="1"/>
      <c r="O640" s="1"/>
      <c r="P640" s="1"/>
      <c r="Q640" s="62"/>
      <c r="R640" s="63"/>
      <c r="S640" s="154"/>
      <c r="T640" s="155"/>
    </row>
    <row r="641" spans="1:20" x14ac:dyDescent="0.25">
      <c r="A641" s="1"/>
      <c r="B641" s="21"/>
      <c r="C641" s="22"/>
      <c r="D641" s="22"/>
      <c r="G641" s="1"/>
      <c r="H641" s="1"/>
      <c r="I641" s="1"/>
      <c r="N641" s="1"/>
      <c r="O641" s="1"/>
      <c r="P641" s="1"/>
      <c r="Q641" s="62"/>
      <c r="R641" s="63"/>
      <c r="S641" s="154"/>
      <c r="T641" s="155"/>
    </row>
    <row r="642" spans="1:20" x14ac:dyDescent="0.25">
      <c r="A642" s="1"/>
      <c r="B642" s="21"/>
      <c r="C642" s="22"/>
      <c r="D642" s="22"/>
      <c r="G642" s="1"/>
      <c r="H642" s="1"/>
      <c r="I642" s="1"/>
      <c r="N642" s="1"/>
      <c r="O642" s="1"/>
      <c r="P642" s="1"/>
      <c r="Q642" s="62"/>
      <c r="R642" s="63"/>
      <c r="S642" s="154"/>
      <c r="T642" s="155"/>
    </row>
    <row r="643" spans="1:20" x14ac:dyDescent="0.25">
      <c r="A643" s="1"/>
      <c r="B643" s="21"/>
      <c r="C643" s="22"/>
      <c r="D643" s="22"/>
      <c r="G643" s="1"/>
      <c r="H643" s="1"/>
      <c r="I643" s="1"/>
      <c r="N643" s="1"/>
      <c r="O643" s="1"/>
      <c r="P643" s="1"/>
      <c r="Q643" s="62"/>
      <c r="R643" s="63"/>
      <c r="S643" s="154"/>
      <c r="T643" s="155"/>
    </row>
    <row r="644" spans="1:20" x14ac:dyDescent="0.25">
      <c r="A644" s="1"/>
      <c r="B644" s="21"/>
      <c r="C644" s="22"/>
      <c r="D644" s="22"/>
      <c r="G644" s="1"/>
      <c r="H644" s="1"/>
      <c r="I644" s="1"/>
      <c r="N644" s="1"/>
      <c r="O644" s="1"/>
      <c r="P644" s="1"/>
      <c r="Q644" s="62"/>
      <c r="R644" s="63"/>
      <c r="S644" s="154"/>
      <c r="T644" s="155"/>
    </row>
    <row r="645" spans="1:20" x14ac:dyDescent="0.25">
      <c r="A645" s="1"/>
      <c r="B645" s="21"/>
      <c r="C645" s="22"/>
      <c r="D645" s="22"/>
      <c r="G645" s="1"/>
      <c r="H645" s="1"/>
      <c r="I645" s="1"/>
      <c r="N645" s="1"/>
      <c r="O645" s="1"/>
      <c r="P645" s="1"/>
      <c r="Q645" s="62"/>
      <c r="R645" s="63"/>
      <c r="S645" s="154"/>
      <c r="T645" s="155"/>
    </row>
    <row r="646" spans="1:20" x14ac:dyDescent="0.25">
      <c r="A646" s="1"/>
      <c r="B646" s="21"/>
      <c r="C646" s="22"/>
      <c r="D646" s="22"/>
      <c r="G646" s="1"/>
      <c r="H646" s="1"/>
      <c r="I646" s="1"/>
      <c r="N646" s="1"/>
      <c r="O646" s="1"/>
      <c r="P646" s="1"/>
      <c r="Q646" s="62"/>
      <c r="R646" s="63"/>
      <c r="S646" s="154"/>
      <c r="T646" s="155"/>
    </row>
    <row r="647" spans="1:20" x14ac:dyDescent="0.25">
      <c r="A647" s="1"/>
      <c r="B647" s="21"/>
      <c r="C647" s="22"/>
      <c r="D647" s="22"/>
      <c r="G647" s="1"/>
      <c r="H647" s="1"/>
      <c r="I647" s="1"/>
      <c r="N647" s="1"/>
      <c r="O647" s="1"/>
      <c r="P647" s="1"/>
      <c r="Q647" s="62"/>
      <c r="R647" s="63"/>
      <c r="S647" s="154"/>
      <c r="T647" s="155"/>
    </row>
    <row r="648" spans="1:20" x14ac:dyDescent="0.25">
      <c r="A648" s="1"/>
      <c r="B648" s="21"/>
      <c r="C648" s="22"/>
      <c r="D648" s="22"/>
      <c r="G648" s="1"/>
      <c r="H648" s="1"/>
      <c r="I648" s="1"/>
      <c r="N648" s="1"/>
      <c r="O648" s="1"/>
      <c r="P648" s="1"/>
      <c r="Q648" s="62"/>
      <c r="R648" s="63"/>
      <c r="S648" s="154"/>
      <c r="T648" s="155"/>
    </row>
    <row r="649" spans="1:20" x14ac:dyDescent="0.25">
      <c r="A649" s="1"/>
      <c r="B649" s="21"/>
      <c r="C649" s="22"/>
      <c r="D649" s="22"/>
      <c r="G649" s="1"/>
      <c r="H649" s="1"/>
      <c r="I649" s="1"/>
      <c r="N649" s="1"/>
      <c r="O649" s="1"/>
      <c r="P649" s="1"/>
      <c r="Q649" s="62"/>
      <c r="R649" s="63"/>
      <c r="S649" s="154"/>
      <c r="T649" s="155"/>
    </row>
    <row r="650" spans="1:20" x14ac:dyDescent="0.25">
      <c r="A650" s="1"/>
      <c r="B650" s="21"/>
      <c r="C650" s="22"/>
      <c r="D650" s="22"/>
      <c r="G650" s="1"/>
      <c r="H650" s="1"/>
      <c r="I650" s="1"/>
      <c r="N650" s="1"/>
      <c r="O650" s="1"/>
      <c r="P650" s="1"/>
      <c r="Q650" s="62"/>
      <c r="R650" s="63"/>
      <c r="S650" s="154"/>
      <c r="T650" s="155"/>
    </row>
    <row r="651" spans="1:20" x14ac:dyDescent="0.25">
      <c r="A651" s="1"/>
      <c r="B651" s="21"/>
      <c r="C651" s="22"/>
      <c r="D651" s="22"/>
      <c r="G651" s="1"/>
      <c r="H651" s="1"/>
      <c r="I651" s="1"/>
      <c r="N651" s="1"/>
      <c r="O651" s="1"/>
      <c r="P651" s="1"/>
      <c r="Q651" s="62"/>
      <c r="R651" s="63"/>
      <c r="S651" s="154"/>
      <c r="T651" s="155"/>
    </row>
    <row r="652" spans="1:20" x14ac:dyDescent="0.25">
      <c r="A652" s="1"/>
      <c r="B652" s="21"/>
      <c r="C652" s="22"/>
      <c r="D652" s="22"/>
      <c r="G652" s="1"/>
      <c r="H652" s="1"/>
      <c r="I652" s="1"/>
      <c r="N652" s="1"/>
      <c r="O652" s="1"/>
      <c r="P652" s="1"/>
      <c r="Q652" s="62"/>
      <c r="R652" s="63"/>
      <c r="S652" s="154"/>
      <c r="T652" s="155"/>
    </row>
    <row r="653" spans="1:20" x14ac:dyDescent="0.25">
      <c r="A653" s="1"/>
      <c r="B653" s="21"/>
      <c r="C653" s="22"/>
      <c r="D653" s="22"/>
      <c r="G653" s="1"/>
      <c r="H653" s="1"/>
      <c r="I653" s="1"/>
      <c r="N653" s="1"/>
      <c r="O653" s="1"/>
      <c r="P653" s="1"/>
      <c r="Q653" s="62"/>
      <c r="R653" s="63"/>
      <c r="S653" s="154"/>
      <c r="T653" s="155"/>
    </row>
    <row r="654" spans="1:20" x14ac:dyDescent="0.25">
      <c r="A654" s="1"/>
      <c r="B654" s="21"/>
      <c r="C654" s="22"/>
      <c r="D654" s="22"/>
      <c r="G654" s="1"/>
      <c r="H654" s="1"/>
      <c r="I654" s="1"/>
      <c r="N654" s="1"/>
      <c r="O654" s="1"/>
      <c r="P654" s="1"/>
      <c r="Q654" s="62"/>
      <c r="R654" s="63"/>
      <c r="S654" s="154"/>
      <c r="T654" s="155"/>
    </row>
    <row r="655" spans="1:20" x14ac:dyDescent="0.25">
      <c r="A655" s="1"/>
      <c r="B655" s="21"/>
      <c r="C655" s="22"/>
      <c r="D655" s="22"/>
      <c r="G655" s="1"/>
      <c r="H655" s="1"/>
      <c r="I655" s="1"/>
      <c r="N655" s="1"/>
      <c r="O655" s="1"/>
      <c r="P655" s="1"/>
      <c r="Q655" s="62"/>
      <c r="R655" s="63"/>
      <c r="S655" s="154"/>
      <c r="T655" s="155"/>
    </row>
    <row r="656" spans="1:20" x14ac:dyDescent="0.25">
      <c r="A656" s="1"/>
      <c r="B656" s="21"/>
      <c r="C656" s="22"/>
      <c r="D656" s="22"/>
      <c r="G656" s="1"/>
      <c r="H656" s="1"/>
      <c r="I656" s="1"/>
      <c r="N656" s="1"/>
      <c r="O656" s="1"/>
      <c r="P656" s="1"/>
      <c r="Q656" s="62"/>
      <c r="R656" s="63"/>
      <c r="S656" s="154"/>
      <c r="T656" s="155"/>
    </row>
    <row r="657" spans="1:20" x14ac:dyDescent="0.25">
      <c r="A657" s="1"/>
      <c r="B657" s="21"/>
      <c r="C657" s="22"/>
      <c r="D657" s="22"/>
      <c r="G657" s="1"/>
      <c r="H657" s="1"/>
      <c r="I657" s="1"/>
      <c r="N657" s="1"/>
      <c r="O657" s="1"/>
      <c r="P657" s="1"/>
      <c r="Q657" s="62"/>
      <c r="R657" s="63"/>
      <c r="S657" s="154"/>
      <c r="T657" s="155"/>
    </row>
    <row r="658" spans="1:20" x14ac:dyDescent="0.25">
      <c r="A658" s="1"/>
      <c r="B658" s="21"/>
      <c r="C658" s="22"/>
      <c r="D658" s="22"/>
      <c r="G658" s="1"/>
      <c r="H658" s="1"/>
      <c r="I658" s="1"/>
      <c r="N658" s="1"/>
      <c r="O658" s="1"/>
      <c r="P658" s="1"/>
      <c r="Q658" s="62"/>
      <c r="R658" s="63"/>
      <c r="S658" s="154"/>
      <c r="T658" s="155"/>
    </row>
    <row r="659" spans="1:20" x14ac:dyDescent="0.25">
      <c r="A659" s="1"/>
      <c r="B659" s="21"/>
      <c r="C659" s="22"/>
      <c r="D659" s="22"/>
      <c r="G659" s="1"/>
      <c r="H659" s="1"/>
      <c r="I659" s="1"/>
      <c r="N659" s="1"/>
      <c r="O659" s="1"/>
      <c r="P659" s="1"/>
      <c r="Q659" s="62"/>
      <c r="R659" s="63"/>
      <c r="S659" s="154"/>
      <c r="T659" s="155"/>
    </row>
    <row r="660" spans="1:20" x14ac:dyDescent="0.25">
      <c r="A660" s="1"/>
      <c r="B660" s="21"/>
      <c r="C660" s="22"/>
      <c r="D660" s="22"/>
      <c r="G660" s="1"/>
      <c r="H660" s="1"/>
      <c r="I660" s="1"/>
      <c r="N660" s="1"/>
      <c r="O660" s="1"/>
      <c r="P660" s="1"/>
      <c r="Q660" s="62"/>
      <c r="R660" s="63"/>
      <c r="S660" s="154"/>
      <c r="T660" s="155"/>
    </row>
    <row r="661" spans="1:20" x14ac:dyDescent="0.25">
      <c r="A661" s="1"/>
      <c r="B661" s="21"/>
      <c r="C661" s="22"/>
      <c r="D661" s="22"/>
      <c r="G661" s="1"/>
      <c r="H661" s="1"/>
      <c r="I661" s="1"/>
      <c r="N661" s="1"/>
      <c r="O661" s="1"/>
      <c r="P661" s="1"/>
      <c r="Q661" s="62"/>
      <c r="R661" s="63"/>
      <c r="S661" s="154"/>
      <c r="T661" s="155"/>
    </row>
    <row r="662" spans="1:20" x14ac:dyDescent="0.25">
      <c r="A662" s="1"/>
      <c r="B662" s="21"/>
      <c r="C662" s="22"/>
      <c r="D662" s="22"/>
      <c r="G662" s="1"/>
      <c r="H662" s="1"/>
      <c r="I662" s="1"/>
      <c r="N662" s="1"/>
      <c r="O662" s="1"/>
      <c r="P662" s="1"/>
      <c r="Q662" s="62"/>
      <c r="R662" s="63"/>
      <c r="S662" s="154"/>
      <c r="T662" s="155"/>
    </row>
    <row r="663" spans="1:20" x14ac:dyDescent="0.25">
      <c r="A663" s="1"/>
      <c r="B663" s="21"/>
      <c r="C663" s="22"/>
      <c r="D663" s="22"/>
      <c r="G663" s="1"/>
      <c r="H663" s="1"/>
      <c r="I663" s="1"/>
      <c r="N663" s="1"/>
      <c r="O663" s="1"/>
      <c r="P663" s="1"/>
      <c r="Q663" s="62"/>
      <c r="R663" s="63"/>
      <c r="S663" s="154"/>
      <c r="T663" s="155"/>
    </row>
    <row r="664" spans="1:20" x14ac:dyDescent="0.25">
      <c r="A664" s="1"/>
      <c r="B664" s="21"/>
      <c r="C664" s="22"/>
      <c r="D664" s="22"/>
      <c r="G664" s="1"/>
      <c r="H664" s="1"/>
      <c r="I664" s="1"/>
      <c r="N664" s="1"/>
      <c r="O664" s="1"/>
      <c r="P664" s="1"/>
      <c r="Q664" s="62"/>
      <c r="R664" s="63"/>
      <c r="S664" s="154"/>
      <c r="T664" s="155"/>
    </row>
    <row r="665" spans="1:20" x14ac:dyDescent="0.25">
      <c r="A665" s="1"/>
      <c r="B665" s="21"/>
      <c r="C665" s="22"/>
      <c r="D665" s="22"/>
      <c r="G665" s="1"/>
      <c r="H665" s="1"/>
      <c r="I665" s="1"/>
      <c r="N665" s="1"/>
      <c r="O665" s="1"/>
      <c r="P665" s="1"/>
      <c r="Q665" s="62"/>
      <c r="R665" s="63"/>
      <c r="S665" s="154"/>
      <c r="T665" s="155"/>
    </row>
    <row r="666" spans="1:20" x14ac:dyDescent="0.25">
      <c r="A666" s="1"/>
      <c r="B666" s="21"/>
      <c r="C666" s="22"/>
      <c r="D666" s="22"/>
      <c r="G666" s="1"/>
      <c r="H666" s="1"/>
      <c r="I666" s="1"/>
      <c r="N666" s="1"/>
      <c r="O666" s="1"/>
      <c r="P666" s="1"/>
      <c r="Q666" s="62"/>
      <c r="R666" s="63"/>
      <c r="S666" s="154"/>
      <c r="T666" s="155"/>
    </row>
    <row r="667" spans="1:20" x14ac:dyDescent="0.25">
      <c r="A667" s="1"/>
      <c r="B667" s="21"/>
      <c r="C667" s="22"/>
      <c r="D667" s="22"/>
      <c r="G667" s="1"/>
      <c r="H667" s="1"/>
      <c r="I667" s="1"/>
      <c r="N667" s="1"/>
      <c r="O667" s="1"/>
      <c r="P667" s="1"/>
      <c r="Q667" s="62"/>
      <c r="R667" s="63"/>
      <c r="S667" s="154"/>
      <c r="T667" s="155"/>
    </row>
    <row r="668" spans="1:20" x14ac:dyDescent="0.25">
      <c r="A668" s="1"/>
      <c r="B668" s="21"/>
      <c r="C668" s="22"/>
      <c r="D668" s="22"/>
      <c r="G668" s="1"/>
      <c r="H668" s="1"/>
      <c r="I668" s="1"/>
      <c r="N668" s="1"/>
      <c r="O668" s="1"/>
      <c r="P668" s="1"/>
      <c r="Q668" s="62"/>
      <c r="R668" s="63"/>
      <c r="S668" s="154"/>
      <c r="T668" s="155"/>
    </row>
    <row r="669" spans="1:20" x14ac:dyDescent="0.25">
      <c r="A669" s="1"/>
      <c r="B669" s="21"/>
      <c r="C669" s="22"/>
      <c r="D669" s="22"/>
      <c r="G669" s="1"/>
      <c r="H669" s="1"/>
      <c r="I669" s="1"/>
      <c r="N669" s="1"/>
      <c r="O669" s="1"/>
      <c r="P669" s="1"/>
      <c r="Q669" s="62"/>
      <c r="R669" s="63"/>
      <c r="S669" s="154"/>
      <c r="T669" s="155"/>
    </row>
    <row r="670" spans="1:20" x14ac:dyDescent="0.25">
      <c r="A670" s="1"/>
      <c r="B670" s="21"/>
      <c r="C670" s="22"/>
      <c r="D670" s="22"/>
      <c r="G670" s="1"/>
      <c r="H670" s="1"/>
      <c r="I670" s="1"/>
      <c r="N670" s="1"/>
      <c r="O670" s="1"/>
      <c r="P670" s="1"/>
      <c r="Q670" s="62"/>
      <c r="R670" s="63"/>
      <c r="S670" s="154"/>
      <c r="T670" s="155"/>
    </row>
    <row r="671" spans="1:20" x14ac:dyDescent="0.25">
      <c r="A671" s="1"/>
      <c r="B671" s="21"/>
      <c r="C671" s="22"/>
      <c r="D671" s="22"/>
      <c r="G671" s="1"/>
      <c r="H671" s="1"/>
      <c r="I671" s="1"/>
      <c r="N671" s="1"/>
      <c r="O671" s="1"/>
      <c r="P671" s="1"/>
      <c r="Q671" s="62"/>
      <c r="R671" s="63"/>
      <c r="S671" s="154"/>
      <c r="T671" s="155"/>
    </row>
    <row r="672" spans="1:20" x14ac:dyDescent="0.25">
      <c r="A672" s="1"/>
      <c r="B672" s="21"/>
      <c r="C672" s="22"/>
      <c r="D672" s="22"/>
      <c r="G672" s="1"/>
      <c r="H672" s="1"/>
      <c r="I672" s="1"/>
      <c r="N672" s="1"/>
      <c r="O672" s="1"/>
      <c r="P672" s="1"/>
      <c r="Q672" s="62"/>
      <c r="R672" s="63"/>
      <c r="S672" s="154"/>
      <c r="T672" s="155"/>
    </row>
    <row r="673" spans="1:20" x14ac:dyDescent="0.25">
      <c r="A673" s="1"/>
      <c r="B673" s="21"/>
      <c r="C673" s="22"/>
      <c r="D673" s="22"/>
      <c r="G673" s="1"/>
      <c r="H673" s="1"/>
      <c r="I673" s="1"/>
      <c r="N673" s="1"/>
      <c r="O673" s="1"/>
      <c r="P673" s="1"/>
      <c r="Q673" s="62"/>
      <c r="R673" s="63"/>
      <c r="S673" s="154"/>
      <c r="T673" s="155"/>
    </row>
    <row r="674" spans="1:20" x14ac:dyDescent="0.25">
      <c r="A674" s="1"/>
      <c r="B674" s="21"/>
      <c r="C674" s="22"/>
      <c r="D674" s="22"/>
      <c r="G674" s="1"/>
      <c r="H674" s="1"/>
      <c r="I674" s="1"/>
      <c r="N674" s="1"/>
      <c r="O674" s="1"/>
      <c r="P674" s="1"/>
      <c r="Q674" s="62"/>
      <c r="R674" s="63"/>
      <c r="S674" s="154"/>
      <c r="T674" s="155"/>
    </row>
    <row r="675" spans="1:20" x14ac:dyDescent="0.25">
      <c r="A675" s="1"/>
      <c r="B675" s="21"/>
      <c r="C675" s="22"/>
      <c r="D675" s="22"/>
      <c r="G675" s="1"/>
      <c r="H675" s="1"/>
      <c r="I675" s="1"/>
      <c r="N675" s="1"/>
      <c r="O675" s="1"/>
      <c r="P675" s="1"/>
      <c r="Q675" s="62"/>
      <c r="R675" s="63"/>
      <c r="S675" s="154"/>
      <c r="T675" s="155"/>
    </row>
    <row r="676" spans="1:20" x14ac:dyDescent="0.25">
      <c r="A676" s="1"/>
      <c r="B676" s="21"/>
      <c r="C676" s="22"/>
      <c r="D676" s="22"/>
      <c r="G676" s="1"/>
      <c r="H676" s="1"/>
      <c r="I676" s="1"/>
      <c r="N676" s="1"/>
      <c r="O676" s="1"/>
      <c r="P676" s="1"/>
      <c r="Q676" s="62"/>
      <c r="R676" s="63"/>
      <c r="S676" s="154"/>
      <c r="T676" s="155"/>
    </row>
    <row r="677" spans="1:20" x14ac:dyDescent="0.25">
      <c r="A677" s="1"/>
      <c r="B677" s="21"/>
      <c r="C677" s="22"/>
      <c r="D677" s="22"/>
      <c r="G677" s="1"/>
      <c r="H677" s="1"/>
      <c r="I677" s="1"/>
      <c r="N677" s="1"/>
      <c r="O677" s="1"/>
      <c r="P677" s="1"/>
      <c r="Q677" s="62"/>
      <c r="R677" s="63"/>
      <c r="S677" s="154"/>
      <c r="T677" s="155"/>
    </row>
    <row r="678" spans="1:20" x14ac:dyDescent="0.25">
      <c r="A678" s="1"/>
      <c r="B678" s="21"/>
      <c r="C678" s="22"/>
      <c r="D678" s="22"/>
      <c r="G678" s="1"/>
      <c r="H678" s="1"/>
      <c r="I678" s="1"/>
      <c r="N678" s="1"/>
      <c r="O678" s="1"/>
      <c r="P678" s="1"/>
      <c r="Q678" s="62"/>
      <c r="R678" s="63"/>
      <c r="S678" s="154"/>
      <c r="T678" s="155"/>
    </row>
    <row r="679" spans="1:20" x14ac:dyDescent="0.25">
      <c r="A679" s="1"/>
      <c r="B679" s="21"/>
      <c r="C679" s="22"/>
      <c r="D679" s="22"/>
      <c r="G679" s="1"/>
      <c r="H679" s="1"/>
      <c r="I679" s="1"/>
      <c r="N679" s="1"/>
      <c r="O679" s="1"/>
      <c r="P679" s="1"/>
      <c r="Q679" s="62"/>
      <c r="R679" s="63"/>
      <c r="S679" s="154"/>
      <c r="T679" s="155"/>
    </row>
    <row r="680" spans="1:20" x14ac:dyDescent="0.25">
      <c r="A680" s="1"/>
      <c r="B680" s="21"/>
      <c r="C680" s="22"/>
      <c r="D680" s="22"/>
      <c r="G680" s="1"/>
      <c r="H680" s="1"/>
      <c r="I680" s="1"/>
      <c r="N680" s="1"/>
      <c r="O680" s="1"/>
      <c r="P680" s="1"/>
      <c r="Q680" s="62"/>
      <c r="R680" s="63"/>
      <c r="S680" s="154"/>
      <c r="T680" s="155"/>
    </row>
    <row r="681" spans="1:20" x14ac:dyDescent="0.25">
      <c r="A681" s="1"/>
      <c r="B681" s="21"/>
      <c r="C681" s="22"/>
      <c r="D681" s="22"/>
      <c r="G681" s="1"/>
      <c r="H681" s="1"/>
      <c r="I681" s="1"/>
      <c r="N681" s="1"/>
      <c r="O681" s="1"/>
      <c r="P681" s="1"/>
      <c r="Q681" s="62"/>
      <c r="R681" s="63"/>
      <c r="S681" s="154"/>
      <c r="T681" s="155"/>
    </row>
    <row r="682" spans="1:20" x14ac:dyDescent="0.25">
      <c r="A682" s="1"/>
      <c r="B682" s="21"/>
      <c r="C682" s="22"/>
      <c r="D682" s="22"/>
      <c r="G682" s="1"/>
      <c r="H682" s="1"/>
      <c r="I682" s="1"/>
      <c r="N682" s="1"/>
      <c r="O682" s="1"/>
      <c r="P682" s="1"/>
      <c r="Q682" s="62"/>
      <c r="R682" s="63"/>
      <c r="S682" s="154"/>
      <c r="T682" s="155"/>
    </row>
    <row r="683" spans="1:20" x14ac:dyDescent="0.25">
      <c r="A683" s="1"/>
      <c r="B683" s="21"/>
      <c r="C683" s="22"/>
      <c r="D683" s="22"/>
      <c r="G683" s="1"/>
      <c r="H683" s="1"/>
      <c r="I683" s="1"/>
      <c r="N683" s="1"/>
      <c r="O683" s="1"/>
      <c r="P683" s="1"/>
      <c r="Q683" s="62"/>
      <c r="R683" s="63"/>
      <c r="S683" s="154"/>
      <c r="T683" s="155"/>
    </row>
    <row r="684" spans="1:20" x14ac:dyDescent="0.25">
      <c r="A684" s="1"/>
      <c r="B684" s="21"/>
      <c r="C684" s="22"/>
      <c r="D684" s="22"/>
      <c r="G684" s="1"/>
      <c r="H684" s="1"/>
      <c r="I684" s="1"/>
      <c r="N684" s="1"/>
      <c r="O684" s="1"/>
      <c r="P684" s="1"/>
      <c r="Q684" s="62"/>
      <c r="R684" s="63"/>
      <c r="S684" s="154"/>
      <c r="T684" s="155"/>
    </row>
    <row r="685" spans="1:20" x14ac:dyDescent="0.25">
      <c r="A685" s="1"/>
      <c r="B685" s="21"/>
      <c r="C685" s="22"/>
      <c r="D685" s="22"/>
      <c r="G685" s="1"/>
      <c r="H685" s="1"/>
      <c r="I685" s="1"/>
      <c r="N685" s="1"/>
      <c r="O685" s="1"/>
      <c r="P685" s="1"/>
      <c r="Q685" s="62"/>
      <c r="R685" s="63"/>
      <c r="S685" s="154"/>
      <c r="T685" s="155"/>
    </row>
    <row r="686" spans="1:20" x14ac:dyDescent="0.25">
      <c r="A686" s="1"/>
      <c r="B686" s="21"/>
      <c r="C686" s="22"/>
      <c r="D686" s="22"/>
      <c r="G686" s="1"/>
      <c r="H686" s="1"/>
      <c r="I686" s="1"/>
      <c r="N686" s="1"/>
      <c r="O686" s="1"/>
      <c r="P686" s="1"/>
      <c r="Q686" s="62"/>
      <c r="R686" s="63"/>
      <c r="S686" s="154"/>
      <c r="T686" s="155"/>
    </row>
    <row r="687" spans="1:20" x14ac:dyDescent="0.25">
      <c r="A687" s="1"/>
      <c r="B687" s="21"/>
      <c r="C687" s="22"/>
      <c r="D687" s="22"/>
      <c r="G687" s="1"/>
      <c r="H687" s="1"/>
      <c r="I687" s="1"/>
      <c r="N687" s="1"/>
      <c r="O687" s="1"/>
      <c r="P687" s="1"/>
      <c r="Q687" s="62"/>
      <c r="R687" s="63"/>
      <c r="S687" s="154"/>
      <c r="T687" s="155"/>
    </row>
    <row r="688" spans="1:20" x14ac:dyDescent="0.25">
      <c r="A688" s="1"/>
      <c r="B688" s="21"/>
      <c r="C688" s="22"/>
      <c r="D688" s="22"/>
      <c r="G688" s="1"/>
      <c r="H688" s="1"/>
      <c r="I688" s="1"/>
      <c r="N688" s="1"/>
      <c r="O688" s="1"/>
      <c r="P688" s="1"/>
      <c r="Q688" s="62"/>
      <c r="R688" s="63"/>
      <c r="S688" s="154"/>
      <c r="T688" s="155"/>
    </row>
    <row r="689" spans="1:20" x14ac:dyDescent="0.25">
      <c r="A689" s="1"/>
      <c r="B689" s="21"/>
      <c r="C689" s="22"/>
      <c r="D689" s="22"/>
      <c r="G689" s="1"/>
      <c r="H689" s="1"/>
      <c r="I689" s="1"/>
      <c r="N689" s="1"/>
      <c r="O689" s="1"/>
      <c r="P689" s="1"/>
      <c r="Q689" s="62"/>
      <c r="R689" s="63"/>
      <c r="S689" s="154"/>
      <c r="T689" s="155"/>
    </row>
    <row r="690" spans="1:20" x14ac:dyDescent="0.25">
      <c r="A690" s="1"/>
      <c r="B690" s="21"/>
      <c r="C690" s="22"/>
      <c r="D690" s="22"/>
      <c r="G690" s="1"/>
      <c r="H690" s="1"/>
      <c r="I690" s="1"/>
      <c r="N690" s="1"/>
      <c r="O690" s="1"/>
      <c r="P690" s="1"/>
      <c r="Q690" s="62"/>
      <c r="R690" s="63"/>
      <c r="S690" s="154"/>
      <c r="T690" s="155"/>
    </row>
    <row r="691" spans="1:20" x14ac:dyDescent="0.25">
      <c r="A691" s="1"/>
      <c r="B691" s="21"/>
      <c r="C691" s="22"/>
      <c r="D691" s="22"/>
      <c r="G691" s="1"/>
      <c r="H691" s="1"/>
      <c r="I691" s="1"/>
      <c r="N691" s="1"/>
      <c r="O691" s="1"/>
      <c r="P691" s="1"/>
      <c r="Q691" s="62"/>
      <c r="R691" s="63"/>
      <c r="S691" s="154"/>
      <c r="T691" s="155"/>
    </row>
    <row r="692" spans="1:20" x14ac:dyDescent="0.25">
      <c r="A692" s="1"/>
      <c r="B692" s="21"/>
      <c r="C692" s="22"/>
      <c r="D692" s="22"/>
      <c r="G692" s="1"/>
      <c r="H692" s="1"/>
      <c r="I692" s="1"/>
      <c r="N692" s="1"/>
      <c r="O692" s="1"/>
      <c r="P692" s="1"/>
      <c r="Q692" s="62"/>
      <c r="R692" s="63"/>
      <c r="S692" s="154"/>
      <c r="T692" s="155"/>
    </row>
    <row r="693" spans="1:20" x14ac:dyDescent="0.25">
      <c r="A693" s="1"/>
      <c r="B693" s="21"/>
      <c r="C693" s="22"/>
      <c r="D693" s="22"/>
      <c r="G693" s="1"/>
      <c r="H693" s="1"/>
      <c r="I693" s="1"/>
      <c r="N693" s="1"/>
      <c r="O693" s="1"/>
      <c r="P693" s="1"/>
      <c r="Q693" s="62"/>
      <c r="R693" s="63"/>
      <c r="S693" s="154"/>
      <c r="T693" s="155"/>
    </row>
    <row r="694" spans="1:20" x14ac:dyDescent="0.25">
      <c r="A694" s="1"/>
      <c r="B694" s="21"/>
      <c r="C694" s="22"/>
      <c r="D694" s="22"/>
      <c r="G694" s="1"/>
      <c r="H694" s="1"/>
      <c r="I694" s="1"/>
      <c r="N694" s="1"/>
      <c r="O694" s="1"/>
      <c r="P694" s="1"/>
      <c r="Q694" s="62"/>
      <c r="R694" s="63"/>
      <c r="S694" s="154"/>
      <c r="T694" s="155"/>
    </row>
    <row r="695" spans="1:20" x14ac:dyDescent="0.25">
      <c r="A695" s="1"/>
      <c r="B695" s="21"/>
      <c r="C695" s="22"/>
      <c r="D695" s="22"/>
      <c r="G695" s="1"/>
      <c r="H695" s="1"/>
      <c r="I695" s="1"/>
      <c r="N695" s="1"/>
      <c r="O695" s="1"/>
      <c r="P695" s="1"/>
      <c r="Q695" s="62"/>
      <c r="R695" s="63"/>
      <c r="S695" s="154"/>
      <c r="T695" s="155"/>
    </row>
    <row r="696" spans="1:20" x14ac:dyDescent="0.25">
      <c r="A696" s="1"/>
      <c r="B696" s="21"/>
      <c r="C696" s="22"/>
      <c r="D696" s="22"/>
      <c r="G696" s="1"/>
      <c r="H696" s="1"/>
      <c r="I696" s="1"/>
      <c r="N696" s="1"/>
      <c r="O696" s="1"/>
      <c r="P696" s="1"/>
      <c r="Q696" s="62"/>
      <c r="R696" s="63"/>
      <c r="S696" s="154"/>
      <c r="T696" s="155"/>
    </row>
    <row r="697" spans="1:20" x14ac:dyDescent="0.25">
      <c r="A697" s="1"/>
      <c r="B697" s="21"/>
      <c r="C697" s="22"/>
      <c r="D697" s="22"/>
      <c r="G697" s="1"/>
      <c r="H697" s="1"/>
      <c r="I697" s="1"/>
      <c r="N697" s="1"/>
      <c r="O697" s="1"/>
      <c r="P697" s="1"/>
      <c r="Q697" s="62"/>
      <c r="R697" s="63"/>
      <c r="S697" s="154"/>
      <c r="T697" s="155"/>
    </row>
    <row r="698" spans="1:20" x14ac:dyDescent="0.25">
      <c r="A698" s="1"/>
      <c r="B698" s="21"/>
      <c r="C698" s="22"/>
      <c r="D698" s="22"/>
      <c r="G698" s="1"/>
      <c r="H698" s="1"/>
      <c r="I698" s="1"/>
      <c r="N698" s="1"/>
      <c r="O698" s="1"/>
      <c r="P698" s="1"/>
      <c r="Q698" s="62"/>
      <c r="R698" s="63"/>
      <c r="S698" s="154"/>
      <c r="T698" s="155"/>
    </row>
    <row r="699" spans="1:20" x14ac:dyDescent="0.25">
      <c r="A699" s="1"/>
      <c r="B699" s="21"/>
      <c r="C699" s="22"/>
      <c r="D699" s="22"/>
      <c r="G699" s="1"/>
      <c r="H699" s="1"/>
      <c r="I699" s="1"/>
      <c r="N699" s="1"/>
      <c r="O699" s="1"/>
      <c r="P699" s="1"/>
      <c r="Q699" s="62"/>
      <c r="R699" s="63"/>
      <c r="S699" s="154"/>
      <c r="T699" s="155"/>
    </row>
    <row r="700" spans="1:20" x14ac:dyDescent="0.25">
      <c r="A700" s="1"/>
      <c r="B700" s="21"/>
      <c r="C700" s="22"/>
      <c r="D700" s="22"/>
      <c r="G700" s="1"/>
      <c r="H700" s="1"/>
      <c r="I700" s="1"/>
      <c r="N700" s="1"/>
      <c r="O700" s="1"/>
      <c r="P700" s="1"/>
      <c r="Q700" s="62"/>
      <c r="R700" s="63"/>
      <c r="S700" s="154"/>
      <c r="T700" s="155"/>
    </row>
    <row r="701" spans="1:20" x14ac:dyDescent="0.25">
      <c r="A701" s="1"/>
      <c r="B701" s="21"/>
      <c r="C701" s="22"/>
      <c r="D701" s="22"/>
      <c r="G701" s="1"/>
      <c r="H701" s="1"/>
      <c r="I701" s="1"/>
      <c r="N701" s="1"/>
      <c r="O701" s="1"/>
      <c r="P701" s="1"/>
      <c r="Q701" s="62"/>
      <c r="R701" s="63"/>
      <c r="S701" s="154"/>
      <c r="T701" s="155"/>
    </row>
    <row r="702" spans="1:20" x14ac:dyDescent="0.25">
      <c r="A702" s="1"/>
      <c r="B702" s="21"/>
      <c r="C702" s="22"/>
      <c r="D702" s="22"/>
      <c r="G702" s="1"/>
      <c r="H702" s="1"/>
      <c r="I702" s="1"/>
      <c r="N702" s="1"/>
      <c r="O702" s="1"/>
      <c r="P702" s="1"/>
      <c r="Q702" s="62"/>
      <c r="R702" s="63"/>
      <c r="S702" s="154"/>
      <c r="T702" s="155"/>
    </row>
    <row r="703" spans="1:20" x14ac:dyDescent="0.25">
      <c r="A703" s="1"/>
      <c r="B703" s="21"/>
      <c r="C703" s="22"/>
      <c r="D703" s="22"/>
      <c r="G703" s="1"/>
      <c r="H703" s="1"/>
      <c r="I703" s="1"/>
      <c r="N703" s="1"/>
      <c r="O703" s="1"/>
      <c r="P703" s="1"/>
      <c r="Q703" s="62"/>
      <c r="R703" s="63"/>
      <c r="S703" s="154"/>
      <c r="T703" s="155"/>
    </row>
    <row r="704" spans="1:20" x14ac:dyDescent="0.25">
      <c r="A704" s="1"/>
      <c r="B704" s="21"/>
      <c r="C704" s="22"/>
      <c r="D704" s="22"/>
      <c r="G704" s="1"/>
      <c r="H704" s="1"/>
      <c r="I704" s="1"/>
      <c r="N704" s="1"/>
      <c r="O704" s="1"/>
      <c r="P704" s="1"/>
      <c r="Q704" s="62"/>
      <c r="R704" s="63"/>
      <c r="S704" s="154"/>
      <c r="T704" s="155"/>
    </row>
    <row r="705" spans="1:20" x14ac:dyDescent="0.25">
      <c r="A705" s="1"/>
      <c r="B705" s="21"/>
      <c r="C705" s="22"/>
      <c r="D705" s="22"/>
      <c r="G705" s="1"/>
      <c r="H705" s="1"/>
      <c r="I705" s="1"/>
      <c r="N705" s="1"/>
      <c r="O705" s="1"/>
      <c r="P705" s="1"/>
      <c r="Q705" s="62"/>
      <c r="R705" s="63"/>
      <c r="S705" s="154"/>
      <c r="T705" s="155"/>
    </row>
    <row r="706" spans="1:20" x14ac:dyDescent="0.25">
      <c r="A706" s="1"/>
      <c r="B706" s="21"/>
      <c r="C706" s="22"/>
      <c r="D706" s="22"/>
      <c r="G706" s="1"/>
      <c r="H706" s="1"/>
      <c r="I706" s="1"/>
      <c r="N706" s="1"/>
      <c r="O706" s="1"/>
      <c r="P706" s="1"/>
      <c r="Q706" s="62"/>
      <c r="R706" s="63"/>
      <c r="S706" s="154"/>
      <c r="T706" s="155"/>
    </row>
    <row r="707" spans="1:20" x14ac:dyDescent="0.25">
      <c r="A707" s="1"/>
      <c r="B707" s="21"/>
      <c r="C707" s="22"/>
      <c r="D707" s="22"/>
      <c r="G707" s="1"/>
      <c r="H707" s="1"/>
      <c r="I707" s="1"/>
      <c r="N707" s="1"/>
      <c r="O707" s="1"/>
      <c r="P707" s="1"/>
      <c r="Q707" s="62"/>
      <c r="R707" s="63"/>
      <c r="S707" s="154"/>
      <c r="T707" s="155"/>
    </row>
    <row r="708" spans="1:20" x14ac:dyDescent="0.25">
      <c r="A708" s="1"/>
      <c r="B708" s="21"/>
      <c r="C708" s="22"/>
      <c r="D708" s="22"/>
      <c r="G708" s="1"/>
      <c r="H708" s="1"/>
      <c r="I708" s="1"/>
      <c r="N708" s="1"/>
      <c r="O708" s="1"/>
      <c r="P708" s="1"/>
      <c r="Q708" s="62"/>
      <c r="R708" s="63"/>
      <c r="S708" s="154"/>
      <c r="T708" s="155"/>
    </row>
    <row r="709" spans="1:20" x14ac:dyDescent="0.25">
      <c r="A709" s="1"/>
      <c r="B709" s="21"/>
      <c r="C709" s="22"/>
      <c r="D709" s="22"/>
      <c r="G709" s="1"/>
      <c r="H709" s="1"/>
      <c r="I709" s="1"/>
      <c r="N709" s="1"/>
      <c r="O709" s="1"/>
      <c r="P709" s="1"/>
      <c r="Q709" s="62"/>
      <c r="R709" s="63"/>
      <c r="S709" s="154"/>
      <c r="T709" s="155"/>
    </row>
    <row r="710" spans="1:20" x14ac:dyDescent="0.25">
      <c r="A710" s="1"/>
      <c r="B710" s="21"/>
      <c r="C710" s="22"/>
      <c r="D710" s="22"/>
      <c r="G710" s="1"/>
      <c r="H710" s="1"/>
      <c r="I710" s="1"/>
      <c r="N710" s="1"/>
      <c r="O710" s="1"/>
      <c r="P710" s="1"/>
      <c r="Q710" s="62"/>
      <c r="R710" s="63"/>
      <c r="S710" s="154"/>
      <c r="T710" s="155"/>
    </row>
    <row r="711" spans="1:20" x14ac:dyDescent="0.25">
      <c r="A711" s="1"/>
      <c r="B711" s="21"/>
      <c r="C711" s="22"/>
      <c r="D711" s="22"/>
      <c r="G711" s="1"/>
      <c r="H711" s="1"/>
      <c r="I711" s="1"/>
      <c r="N711" s="1"/>
      <c r="O711" s="1"/>
      <c r="P711" s="1"/>
      <c r="Q711" s="62"/>
      <c r="R711" s="63"/>
      <c r="S711" s="154"/>
      <c r="T711" s="155"/>
    </row>
    <row r="712" spans="1:20" x14ac:dyDescent="0.25">
      <c r="A712" s="1"/>
      <c r="B712" s="21"/>
      <c r="C712" s="22"/>
      <c r="D712" s="22"/>
      <c r="G712" s="1"/>
      <c r="H712" s="1"/>
      <c r="I712" s="1"/>
      <c r="N712" s="1"/>
      <c r="O712" s="1"/>
      <c r="P712" s="1"/>
      <c r="Q712" s="62"/>
      <c r="R712" s="63"/>
      <c r="S712" s="154"/>
      <c r="T712" s="155"/>
    </row>
    <row r="713" spans="1:20" x14ac:dyDescent="0.25">
      <c r="A713" s="1"/>
      <c r="B713" s="21"/>
      <c r="C713" s="22"/>
      <c r="D713" s="22"/>
      <c r="G713" s="1"/>
      <c r="H713" s="1"/>
      <c r="I713" s="1"/>
      <c r="N713" s="1"/>
      <c r="O713" s="1"/>
      <c r="P713" s="1"/>
      <c r="Q713" s="62"/>
      <c r="R713" s="63"/>
      <c r="S713" s="154"/>
      <c r="T713" s="155"/>
    </row>
    <row r="714" spans="1:20" x14ac:dyDescent="0.25">
      <c r="A714" s="1"/>
      <c r="B714" s="21"/>
      <c r="C714" s="22"/>
      <c r="D714" s="22"/>
      <c r="G714" s="1"/>
      <c r="H714" s="1"/>
      <c r="I714" s="1"/>
      <c r="N714" s="1"/>
      <c r="O714" s="1"/>
      <c r="P714" s="1"/>
      <c r="Q714" s="62"/>
      <c r="R714" s="63"/>
      <c r="S714" s="154"/>
      <c r="T714" s="155"/>
    </row>
    <row r="715" spans="1:20" x14ac:dyDescent="0.25">
      <c r="A715" s="1"/>
      <c r="B715" s="21"/>
      <c r="C715" s="22"/>
      <c r="D715" s="22"/>
      <c r="G715" s="1"/>
      <c r="H715" s="1"/>
      <c r="I715" s="1"/>
      <c r="N715" s="1"/>
      <c r="O715" s="1"/>
      <c r="P715" s="1"/>
      <c r="Q715" s="62"/>
      <c r="R715" s="63"/>
      <c r="S715" s="154"/>
      <c r="T715" s="155"/>
    </row>
    <row r="716" spans="1:20" x14ac:dyDescent="0.25">
      <c r="A716" s="1"/>
      <c r="B716" s="21"/>
      <c r="C716" s="22"/>
      <c r="D716" s="22"/>
      <c r="G716" s="1"/>
      <c r="H716" s="1"/>
      <c r="I716" s="1"/>
      <c r="N716" s="1"/>
      <c r="O716" s="1"/>
      <c r="P716" s="1"/>
      <c r="Q716" s="62"/>
      <c r="R716" s="63"/>
      <c r="S716" s="154"/>
      <c r="T716" s="155"/>
    </row>
    <row r="717" spans="1:20" x14ac:dyDescent="0.25">
      <c r="A717" s="1"/>
      <c r="B717" s="21"/>
      <c r="C717" s="22"/>
      <c r="D717" s="22"/>
      <c r="G717" s="1"/>
      <c r="H717" s="1"/>
      <c r="I717" s="1"/>
      <c r="N717" s="1"/>
      <c r="O717" s="1"/>
      <c r="P717" s="1"/>
      <c r="Q717" s="62"/>
      <c r="R717" s="63"/>
      <c r="S717" s="154"/>
      <c r="T717" s="155"/>
    </row>
    <row r="718" spans="1:20" x14ac:dyDescent="0.25">
      <c r="A718" s="1"/>
      <c r="B718" s="21"/>
      <c r="C718" s="22"/>
      <c r="D718" s="22"/>
      <c r="G718" s="1"/>
      <c r="H718" s="1"/>
      <c r="I718" s="1"/>
      <c r="N718" s="1"/>
      <c r="O718" s="1"/>
      <c r="P718" s="1"/>
      <c r="Q718" s="62"/>
      <c r="R718" s="63"/>
      <c r="S718" s="154"/>
      <c r="T718" s="155"/>
    </row>
    <row r="719" spans="1:20" x14ac:dyDescent="0.25">
      <c r="A719" s="1"/>
      <c r="B719" s="21"/>
      <c r="C719" s="22"/>
      <c r="D719" s="22"/>
      <c r="G719" s="1"/>
      <c r="H719" s="1"/>
      <c r="I719" s="1"/>
      <c r="N719" s="1"/>
      <c r="O719" s="1"/>
      <c r="P719" s="1"/>
      <c r="Q719" s="62"/>
      <c r="R719" s="63"/>
      <c r="S719" s="154"/>
      <c r="T719" s="155"/>
    </row>
    <row r="720" spans="1:20" x14ac:dyDescent="0.25">
      <c r="A720" s="1"/>
      <c r="B720" s="21"/>
      <c r="C720" s="22"/>
      <c r="D720" s="22"/>
      <c r="G720" s="1"/>
      <c r="H720" s="1"/>
      <c r="I720" s="1"/>
      <c r="N720" s="1"/>
      <c r="O720" s="1"/>
      <c r="P720" s="1"/>
      <c r="Q720" s="62"/>
      <c r="R720" s="63"/>
      <c r="S720" s="154"/>
      <c r="T720" s="155"/>
    </row>
    <row r="721" spans="1:20" x14ac:dyDescent="0.25">
      <c r="A721" s="1"/>
      <c r="B721" s="21"/>
      <c r="C721" s="22"/>
      <c r="D721" s="22"/>
      <c r="G721" s="1"/>
      <c r="H721" s="1"/>
      <c r="I721" s="1"/>
      <c r="N721" s="1"/>
      <c r="O721" s="1"/>
      <c r="P721" s="1"/>
      <c r="Q721" s="62"/>
      <c r="R721" s="63"/>
      <c r="S721" s="154"/>
      <c r="T721" s="155"/>
    </row>
    <row r="722" spans="1:20" x14ac:dyDescent="0.25">
      <c r="A722" s="1"/>
      <c r="B722" s="21"/>
      <c r="C722" s="22"/>
      <c r="D722" s="22"/>
      <c r="G722" s="1"/>
      <c r="H722" s="1"/>
      <c r="I722" s="1"/>
      <c r="N722" s="1"/>
      <c r="O722" s="1"/>
      <c r="P722" s="1"/>
      <c r="Q722" s="62"/>
      <c r="R722" s="63"/>
      <c r="S722" s="154"/>
      <c r="T722" s="155"/>
    </row>
    <row r="723" spans="1:20" x14ac:dyDescent="0.25">
      <c r="A723" s="1"/>
      <c r="B723" s="21"/>
      <c r="C723" s="22"/>
      <c r="D723" s="22"/>
      <c r="G723" s="1"/>
      <c r="H723" s="1"/>
      <c r="I723" s="1"/>
      <c r="N723" s="1"/>
      <c r="O723" s="1"/>
      <c r="P723" s="1"/>
      <c r="Q723" s="62"/>
      <c r="R723" s="63"/>
      <c r="S723" s="154"/>
      <c r="T723" s="155"/>
    </row>
    <row r="724" spans="1:20" x14ac:dyDescent="0.25">
      <c r="A724" s="1"/>
      <c r="B724" s="21"/>
      <c r="C724" s="22"/>
      <c r="D724" s="22"/>
      <c r="G724" s="1"/>
      <c r="H724" s="1"/>
      <c r="I724" s="1"/>
      <c r="N724" s="1"/>
      <c r="O724" s="1"/>
      <c r="P724" s="1"/>
      <c r="Q724" s="62"/>
      <c r="R724" s="63"/>
      <c r="S724" s="154"/>
      <c r="T724" s="155"/>
    </row>
    <row r="725" spans="1:20" x14ac:dyDescent="0.25">
      <c r="A725" s="1"/>
      <c r="B725" s="21"/>
      <c r="C725" s="22"/>
      <c r="D725" s="22"/>
      <c r="G725" s="1"/>
      <c r="H725" s="1"/>
      <c r="I725" s="1"/>
      <c r="N725" s="1"/>
      <c r="O725" s="1"/>
      <c r="P725" s="1"/>
      <c r="Q725" s="62"/>
      <c r="R725" s="63"/>
      <c r="S725" s="154"/>
      <c r="T725" s="155"/>
    </row>
    <row r="726" spans="1:20" x14ac:dyDescent="0.25">
      <c r="A726" s="1"/>
      <c r="B726" s="21"/>
      <c r="C726" s="22"/>
      <c r="D726" s="22"/>
      <c r="G726" s="1"/>
      <c r="H726" s="1"/>
      <c r="I726" s="1"/>
      <c r="N726" s="1"/>
      <c r="O726" s="1"/>
      <c r="P726" s="1"/>
      <c r="Q726" s="62"/>
      <c r="R726" s="63"/>
      <c r="S726" s="154"/>
      <c r="T726" s="155"/>
    </row>
    <row r="727" spans="1:20" x14ac:dyDescent="0.25">
      <c r="A727" s="1"/>
      <c r="B727" s="21"/>
      <c r="C727" s="22"/>
      <c r="D727" s="22"/>
      <c r="G727" s="1"/>
      <c r="H727" s="1"/>
      <c r="I727" s="1"/>
      <c r="N727" s="1"/>
      <c r="O727" s="1"/>
      <c r="P727" s="1"/>
      <c r="Q727" s="62"/>
      <c r="R727" s="63"/>
      <c r="S727" s="154"/>
      <c r="T727" s="155"/>
    </row>
    <row r="728" spans="1:20" x14ac:dyDescent="0.25">
      <c r="A728" s="1"/>
      <c r="B728" s="21"/>
      <c r="C728" s="22"/>
      <c r="D728" s="22"/>
      <c r="G728" s="1"/>
      <c r="H728" s="1"/>
      <c r="I728" s="1"/>
      <c r="N728" s="1"/>
      <c r="O728" s="1"/>
      <c r="P728" s="1"/>
      <c r="Q728" s="62"/>
      <c r="R728" s="63"/>
      <c r="S728" s="154"/>
      <c r="T728" s="155"/>
    </row>
    <row r="729" spans="1:20" x14ac:dyDescent="0.25">
      <c r="A729" s="1"/>
      <c r="B729" s="21"/>
      <c r="C729" s="22"/>
      <c r="D729" s="22"/>
      <c r="G729" s="1"/>
      <c r="H729" s="1"/>
      <c r="I729" s="1"/>
      <c r="N729" s="1"/>
      <c r="O729" s="1"/>
      <c r="P729" s="1"/>
      <c r="Q729" s="62"/>
      <c r="R729" s="63"/>
      <c r="S729" s="154"/>
      <c r="T729" s="155"/>
    </row>
    <row r="730" spans="1:20" x14ac:dyDescent="0.25">
      <c r="A730" s="1"/>
      <c r="B730" s="21"/>
      <c r="C730" s="22"/>
      <c r="D730" s="22"/>
      <c r="G730" s="1"/>
      <c r="H730" s="1"/>
      <c r="I730" s="1"/>
      <c r="N730" s="1"/>
      <c r="O730" s="1"/>
      <c r="P730" s="1"/>
      <c r="Q730" s="62"/>
      <c r="R730" s="63"/>
      <c r="S730" s="154"/>
      <c r="T730" s="155"/>
    </row>
    <row r="731" spans="1:20" x14ac:dyDescent="0.25">
      <c r="A731" s="1"/>
      <c r="B731" s="21"/>
      <c r="C731" s="22"/>
      <c r="D731" s="22"/>
      <c r="G731" s="1"/>
      <c r="H731" s="1"/>
      <c r="I731" s="1"/>
      <c r="N731" s="1"/>
      <c r="O731" s="1"/>
      <c r="P731" s="1"/>
      <c r="Q731" s="62"/>
      <c r="R731" s="63"/>
      <c r="S731" s="154"/>
      <c r="T731" s="155"/>
    </row>
    <row r="732" spans="1:20" x14ac:dyDescent="0.25">
      <c r="A732" s="1"/>
      <c r="B732" s="21"/>
      <c r="C732" s="22"/>
      <c r="D732" s="22"/>
      <c r="G732" s="1"/>
      <c r="H732" s="1"/>
      <c r="I732" s="1"/>
      <c r="N732" s="1"/>
      <c r="O732" s="1"/>
      <c r="P732" s="1"/>
      <c r="Q732" s="62"/>
      <c r="R732" s="63"/>
      <c r="S732" s="154"/>
      <c r="T732" s="155"/>
    </row>
    <row r="733" spans="1:20" x14ac:dyDescent="0.25">
      <c r="A733" s="1"/>
      <c r="B733" s="21"/>
      <c r="C733" s="22"/>
      <c r="D733" s="22"/>
      <c r="G733" s="1"/>
      <c r="H733" s="1"/>
      <c r="I733" s="1"/>
      <c r="N733" s="1"/>
      <c r="O733" s="1"/>
      <c r="P733" s="1"/>
      <c r="Q733" s="62"/>
      <c r="R733" s="63"/>
      <c r="S733" s="154"/>
      <c r="T733" s="155"/>
    </row>
    <row r="734" spans="1:20" x14ac:dyDescent="0.25">
      <c r="A734" s="1"/>
      <c r="B734" s="21"/>
      <c r="C734" s="22"/>
      <c r="D734" s="22"/>
      <c r="G734" s="1"/>
      <c r="H734" s="1"/>
      <c r="I734" s="1"/>
      <c r="N734" s="1"/>
      <c r="O734" s="1"/>
      <c r="P734" s="1"/>
      <c r="Q734" s="62"/>
      <c r="R734" s="63"/>
      <c r="S734" s="154"/>
      <c r="T734" s="155"/>
    </row>
    <row r="735" spans="1:20" x14ac:dyDescent="0.25">
      <c r="A735" s="1"/>
      <c r="B735" s="21"/>
      <c r="C735" s="22"/>
      <c r="D735" s="22"/>
      <c r="G735" s="1"/>
      <c r="H735" s="1"/>
      <c r="I735" s="1"/>
      <c r="N735" s="1"/>
      <c r="O735" s="1"/>
      <c r="P735" s="1"/>
      <c r="Q735" s="62"/>
      <c r="R735" s="63"/>
      <c r="S735" s="154"/>
      <c r="T735" s="155"/>
    </row>
    <row r="736" spans="1:20" x14ac:dyDescent="0.25">
      <c r="A736" s="1"/>
      <c r="B736" s="21"/>
      <c r="C736" s="22"/>
      <c r="D736" s="22"/>
      <c r="G736" s="1"/>
      <c r="H736" s="1"/>
      <c r="I736" s="1"/>
      <c r="N736" s="1"/>
      <c r="O736" s="1"/>
      <c r="P736" s="1"/>
      <c r="Q736" s="62"/>
      <c r="R736" s="63"/>
      <c r="S736" s="154"/>
      <c r="T736" s="155"/>
    </row>
    <row r="737" spans="1:20" x14ac:dyDescent="0.25">
      <c r="A737" s="1"/>
      <c r="B737" s="21"/>
      <c r="C737" s="22"/>
      <c r="D737" s="22"/>
      <c r="G737" s="1"/>
      <c r="H737" s="1"/>
      <c r="I737" s="1"/>
      <c r="N737" s="1"/>
      <c r="O737" s="1"/>
      <c r="P737" s="1"/>
      <c r="Q737" s="62"/>
      <c r="R737" s="63"/>
      <c r="S737" s="154"/>
      <c r="T737" s="155"/>
    </row>
    <row r="738" spans="1:20" x14ac:dyDescent="0.25">
      <c r="A738" s="1"/>
      <c r="B738" s="21"/>
      <c r="C738" s="22"/>
      <c r="D738" s="22"/>
      <c r="G738" s="1"/>
      <c r="H738" s="1"/>
      <c r="I738" s="1"/>
      <c r="N738" s="1"/>
      <c r="O738" s="1"/>
      <c r="P738" s="1"/>
      <c r="Q738" s="62"/>
      <c r="R738" s="63"/>
      <c r="S738" s="154"/>
      <c r="T738" s="155"/>
    </row>
    <row r="739" spans="1:20" x14ac:dyDescent="0.25">
      <c r="A739" s="1"/>
      <c r="B739" s="21"/>
      <c r="C739" s="22"/>
      <c r="D739" s="22"/>
      <c r="G739" s="1"/>
      <c r="H739" s="1"/>
      <c r="I739" s="1"/>
      <c r="N739" s="1"/>
      <c r="O739" s="1"/>
      <c r="P739" s="1"/>
      <c r="Q739" s="62"/>
      <c r="R739" s="63"/>
      <c r="S739" s="154"/>
      <c r="T739" s="155"/>
    </row>
    <row r="740" spans="1:20" x14ac:dyDescent="0.25">
      <c r="A740" s="1"/>
      <c r="B740" s="21"/>
      <c r="C740" s="22"/>
      <c r="D740" s="22"/>
      <c r="G740" s="1"/>
      <c r="H740" s="1"/>
      <c r="I740" s="1"/>
      <c r="N740" s="1"/>
      <c r="O740" s="1"/>
      <c r="P740" s="1"/>
      <c r="Q740" s="62"/>
      <c r="R740" s="63"/>
      <c r="S740" s="154"/>
      <c r="T740" s="155"/>
    </row>
    <row r="741" spans="1:20" x14ac:dyDescent="0.25">
      <c r="A741" s="1"/>
      <c r="B741" s="21"/>
      <c r="C741" s="22"/>
      <c r="D741" s="22"/>
      <c r="G741" s="1"/>
      <c r="H741" s="1"/>
      <c r="I741" s="1"/>
      <c r="N741" s="1"/>
      <c r="O741" s="1"/>
      <c r="P741" s="1"/>
      <c r="Q741" s="62"/>
      <c r="R741" s="63"/>
      <c r="S741" s="154"/>
      <c r="T741" s="155"/>
    </row>
    <row r="742" spans="1:20" x14ac:dyDescent="0.25">
      <c r="A742" s="1"/>
      <c r="B742" s="21"/>
      <c r="C742" s="22"/>
      <c r="D742" s="22"/>
      <c r="G742" s="1"/>
      <c r="H742" s="1"/>
      <c r="I742" s="1"/>
      <c r="N742" s="1"/>
      <c r="O742" s="1"/>
      <c r="P742" s="1"/>
      <c r="Q742" s="62"/>
      <c r="R742" s="63"/>
      <c r="S742" s="154"/>
      <c r="T742" s="155"/>
    </row>
    <row r="743" spans="1:20" x14ac:dyDescent="0.25">
      <c r="A743" s="1"/>
      <c r="B743" s="21"/>
      <c r="C743" s="22"/>
      <c r="D743" s="22"/>
      <c r="G743" s="1"/>
      <c r="H743" s="1"/>
      <c r="I743" s="1"/>
      <c r="N743" s="1"/>
      <c r="O743" s="1"/>
      <c r="P743" s="1"/>
      <c r="Q743" s="62"/>
      <c r="R743" s="63"/>
      <c r="S743" s="154"/>
      <c r="T743" s="155"/>
    </row>
    <row r="744" spans="1:20" x14ac:dyDescent="0.25">
      <c r="A744" s="1"/>
      <c r="B744" s="21"/>
      <c r="C744" s="22"/>
      <c r="D744" s="22"/>
      <c r="G744" s="1"/>
      <c r="H744" s="1"/>
      <c r="I744" s="1"/>
      <c r="N744" s="1"/>
      <c r="O744" s="1"/>
      <c r="P744" s="1"/>
      <c r="Q744" s="62"/>
      <c r="R744" s="63"/>
      <c r="S744" s="154"/>
      <c r="T744" s="155"/>
    </row>
    <row r="745" spans="1:20" x14ac:dyDescent="0.25">
      <c r="A745" s="1"/>
      <c r="B745" s="21"/>
      <c r="C745" s="22"/>
      <c r="D745" s="22"/>
      <c r="G745" s="1"/>
      <c r="H745" s="1"/>
      <c r="I745" s="1"/>
      <c r="N745" s="1"/>
      <c r="O745" s="1"/>
      <c r="P745" s="1"/>
      <c r="Q745" s="62"/>
      <c r="R745" s="63"/>
      <c r="S745" s="154"/>
      <c r="T745" s="155"/>
    </row>
    <row r="746" spans="1:20" x14ac:dyDescent="0.25">
      <c r="A746" s="1"/>
      <c r="B746" s="21"/>
      <c r="C746" s="22"/>
      <c r="D746" s="22"/>
      <c r="G746" s="1"/>
      <c r="H746" s="1"/>
      <c r="I746" s="1"/>
      <c r="N746" s="1"/>
      <c r="O746" s="1"/>
      <c r="P746" s="1"/>
      <c r="Q746" s="62"/>
      <c r="R746" s="63"/>
      <c r="S746" s="154"/>
      <c r="T746" s="155"/>
    </row>
    <row r="747" spans="1:20" x14ac:dyDescent="0.25">
      <c r="A747" s="1"/>
      <c r="B747" s="21"/>
      <c r="C747" s="22"/>
      <c r="D747" s="22"/>
      <c r="G747" s="1"/>
      <c r="H747" s="1"/>
      <c r="I747" s="1"/>
      <c r="N747" s="1"/>
      <c r="O747" s="1"/>
      <c r="P747" s="1"/>
      <c r="Q747" s="62"/>
      <c r="R747" s="63"/>
      <c r="S747" s="154"/>
      <c r="T747" s="155"/>
    </row>
    <row r="748" spans="1:20" x14ac:dyDescent="0.25">
      <c r="A748" s="1"/>
      <c r="B748" s="21"/>
      <c r="C748" s="22"/>
      <c r="D748" s="22"/>
      <c r="G748" s="1"/>
      <c r="H748" s="1"/>
      <c r="I748" s="1"/>
      <c r="N748" s="1"/>
      <c r="O748" s="1"/>
      <c r="P748" s="1"/>
      <c r="Q748" s="62"/>
      <c r="R748" s="63"/>
      <c r="S748" s="154"/>
      <c r="T748" s="155"/>
    </row>
    <row r="749" spans="1:20" x14ac:dyDescent="0.25">
      <c r="A749" s="1"/>
      <c r="B749" s="21"/>
      <c r="C749" s="22"/>
      <c r="D749" s="22"/>
      <c r="G749" s="1"/>
      <c r="H749" s="1"/>
      <c r="I749" s="1"/>
      <c r="N749" s="1"/>
      <c r="O749" s="1"/>
      <c r="P749" s="1"/>
      <c r="Q749" s="62"/>
      <c r="R749" s="63"/>
      <c r="S749" s="154"/>
      <c r="T749" s="155"/>
    </row>
    <row r="750" spans="1:20" x14ac:dyDescent="0.25">
      <c r="A750" s="1"/>
      <c r="B750" s="21"/>
      <c r="C750" s="22"/>
      <c r="D750" s="22"/>
      <c r="G750" s="1"/>
      <c r="H750" s="1"/>
      <c r="I750" s="1"/>
      <c r="N750" s="1"/>
      <c r="O750" s="1"/>
      <c r="P750" s="1"/>
      <c r="Q750" s="62"/>
      <c r="R750" s="63"/>
      <c r="S750" s="154"/>
      <c r="T750" s="155"/>
    </row>
    <row r="751" spans="1:20" x14ac:dyDescent="0.25">
      <c r="A751" s="1"/>
      <c r="B751" s="21"/>
      <c r="C751" s="22"/>
      <c r="D751" s="22"/>
      <c r="G751" s="1"/>
      <c r="H751" s="1"/>
      <c r="I751" s="1"/>
      <c r="N751" s="1"/>
      <c r="O751" s="1"/>
      <c r="P751" s="1"/>
      <c r="Q751" s="62"/>
      <c r="R751" s="63"/>
      <c r="S751" s="154"/>
      <c r="T751" s="155"/>
    </row>
    <row r="752" spans="1:20" x14ac:dyDescent="0.25">
      <c r="A752" s="1"/>
      <c r="B752" s="21"/>
      <c r="C752" s="22"/>
      <c r="D752" s="22"/>
      <c r="G752" s="1"/>
      <c r="H752" s="1"/>
      <c r="I752" s="1"/>
      <c r="N752" s="1"/>
      <c r="O752" s="1"/>
      <c r="P752" s="1"/>
      <c r="Q752" s="62"/>
      <c r="R752" s="63"/>
      <c r="S752" s="154"/>
      <c r="T752" s="155"/>
    </row>
    <row r="753" spans="1:20" x14ac:dyDescent="0.25">
      <c r="A753" s="1"/>
      <c r="B753" s="21"/>
      <c r="C753" s="22"/>
      <c r="D753" s="22"/>
      <c r="G753" s="1"/>
      <c r="H753" s="1"/>
      <c r="I753" s="1"/>
      <c r="N753" s="1"/>
      <c r="O753" s="1"/>
      <c r="P753" s="1"/>
      <c r="Q753" s="62"/>
      <c r="R753" s="63"/>
      <c r="S753" s="154"/>
      <c r="T753" s="155"/>
    </row>
    <row r="754" spans="1:20" x14ac:dyDescent="0.25">
      <c r="A754" s="1"/>
      <c r="B754" s="21"/>
      <c r="C754" s="22"/>
      <c r="D754" s="22"/>
      <c r="G754" s="1"/>
      <c r="H754" s="1"/>
      <c r="I754" s="1"/>
      <c r="N754" s="1"/>
      <c r="O754" s="1"/>
      <c r="P754" s="1"/>
      <c r="Q754" s="62"/>
      <c r="R754" s="63"/>
      <c r="S754" s="154"/>
      <c r="T754" s="155"/>
    </row>
    <row r="755" spans="1:20" x14ac:dyDescent="0.25">
      <c r="A755" s="1"/>
      <c r="B755" s="21"/>
      <c r="C755" s="22"/>
      <c r="D755" s="22"/>
      <c r="G755" s="1"/>
      <c r="H755" s="1"/>
      <c r="I755" s="1"/>
      <c r="N755" s="1"/>
      <c r="O755" s="1"/>
      <c r="P755" s="1"/>
      <c r="Q755" s="62"/>
      <c r="R755" s="63"/>
      <c r="S755" s="154"/>
      <c r="T755" s="155"/>
    </row>
    <row r="756" spans="1:20" x14ac:dyDescent="0.25">
      <c r="A756" s="1"/>
      <c r="B756" s="21"/>
      <c r="C756" s="22"/>
      <c r="D756" s="22"/>
      <c r="G756" s="1"/>
      <c r="H756" s="1"/>
      <c r="I756" s="1"/>
      <c r="N756" s="1"/>
      <c r="O756" s="1"/>
      <c r="P756" s="1"/>
      <c r="Q756" s="62"/>
      <c r="R756" s="63"/>
      <c r="S756" s="154"/>
      <c r="T756" s="155"/>
    </row>
    <row r="757" spans="1:20" x14ac:dyDescent="0.25">
      <c r="A757" s="1"/>
      <c r="B757" s="21"/>
      <c r="C757" s="22"/>
      <c r="D757" s="22"/>
      <c r="G757" s="1"/>
      <c r="H757" s="1"/>
      <c r="I757" s="1"/>
      <c r="N757" s="1"/>
      <c r="O757" s="1"/>
      <c r="P757" s="1"/>
      <c r="Q757" s="62"/>
      <c r="R757" s="63"/>
      <c r="S757" s="154"/>
      <c r="T757" s="155"/>
    </row>
    <row r="758" spans="1:20" x14ac:dyDescent="0.25">
      <c r="A758" s="1"/>
      <c r="B758" s="21"/>
      <c r="C758" s="22"/>
      <c r="D758" s="22"/>
      <c r="G758" s="1"/>
      <c r="H758" s="1"/>
      <c r="I758" s="1"/>
      <c r="N758" s="1"/>
      <c r="O758" s="1"/>
      <c r="P758" s="1"/>
      <c r="Q758" s="62"/>
      <c r="R758" s="63"/>
      <c r="S758" s="154"/>
      <c r="T758" s="155"/>
    </row>
    <row r="759" spans="1:20" x14ac:dyDescent="0.25">
      <c r="A759" s="1"/>
      <c r="B759" s="21"/>
      <c r="C759" s="22"/>
      <c r="D759" s="22"/>
      <c r="G759" s="1"/>
      <c r="H759" s="1"/>
      <c r="I759" s="1"/>
      <c r="N759" s="1"/>
      <c r="O759" s="1"/>
      <c r="P759" s="1"/>
      <c r="Q759" s="62"/>
      <c r="R759" s="63"/>
      <c r="S759" s="154"/>
      <c r="T759" s="155"/>
    </row>
    <row r="760" spans="1:20" x14ac:dyDescent="0.25">
      <c r="A760" s="1"/>
      <c r="B760" s="21"/>
      <c r="C760" s="22"/>
      <c r="D760" s="22"/>
      <c r="G760" s="1"/>
      <c r="H760" s="1"/>
      <c r="I760" s="1"/>
      <c r="N760" s="1"/>
      <c r="O760" s="1"/>
      <c r="P760" s="1"/>
      <c r="Q760" s="62"/>
      <c r="R760" s="63"/>
      <c r="S760" s="154"/>
      <c r="T760" s="155"/>
    </row>
    <row r="761" spans="1:20" x14ac:dyDescent="0.25">
      <c r="A761" s="1"/>
      <c r="B761" s="21"/>
      <c r="C761" s="22"/>
      <c r="D761" s="22"/>
      <c r="G761" s="1"/>
      <c r="H761" s="1"/>
      <c r="I761" s="1"/>
      <c r="N761" s="1"/>
      <c r="O761" s="1"/>
      <c r="P761" s="1"/>
      <c r="Q761" s="62"/>
      <c r="R761" s="63"/>
      <c r="S761" s="154"/>
      <c r="T761" s="155"/>
    </row>
    <row r="762" spans="1:20" x14ac:dyDescent="0.25">
      <c r="A762" s="1"/>
      <c r="B762" s="21"/>
      <c r="C762" s="22"/>
      <c r="D762" s="22"/>
      <c r="G762" s="1"/>
      <c r="H762" s="1"/>
      <c r="I762" s="1"/>
      <c r="N762" s="1"/>
      <c r="O762" s="1"/>
      <c r="P762" s="1"/>
      <c r="Q762" s="62"/>
      <c r="R762" s="63"/>
      <c r="S762" s="154"/>
      <c r="T762" s="155"/>
    </row>
    <row r="763" spans="1:20" x14ac:dyDescent="0.25">
      <c r="A763" s="1"/>
      <c r="B763" s="21"/>
      <c r="C763" s="22"/>
      <c r="D763" s="22"/>
      <c r="G763" s="1"/>
      <c r="H763" s="1"/>
      <c r="I763" s="1"/>
      <c r="N763" s="1"/>
      <c r="O763" s="1"/>
      <c r="P763" s="1"/>
      <c r="Q763" s="62"/>
      <c r="R763" s="63"/>
      <c r="S763" s="154"/>
      <c r="T763" s="155"/>
    </row>
    <row r="764" spans="1:20" x14ac:dyDescent="0.25">
      <c r="A764" s="1"/>
      <c r="B764" s="21"/>
      <c r="C764" s="22"/>
      <c r="D764" s="22"/>
      <c r="G764" s="1"/>
      <c r="H764" s="1"/>
      <c r="I764" s="1"/>
      <c r="N764" s="1"/>
      <c r="O764" s="1"/>
      <c r="P764" s="1"/>
      <c r="Q764" s="62"/>
      <c r="R764" s="63"/>
      <c r="S764" s="154"/>
      <c r="T764" s="155"/>
    </row>
    <row r="765" spans="1:20" x14ac:dyDescent="0.25">
      <c r="A765" s="1"/>
      <c r="B765" s="21"/>
      <c r="C765" s="22"/>
      <c r="D765" s="22"/>
      <c r="G765" s="1"/>
      <c r="H765" s="1"/>
      <c r="I765" s="1"/>
      <c r="N765" s="1"/>
      <c r="O765" s="1"/>
      <c r="P765" s="1"/>
      <c r="Q765" s="62"/>
      <c r="R765" s="63"/>
      <c r="S765" s="154"/>
      <c r="T765" s="155"/>
    </row>
    <row r="766" spans="1:20" x14ac:dyDescent="0.25">
      <c r="A766" s="1"/>
      <c r="B766" s="21"/>
      <c r="C766" s="22"/>
      <c r="D766" s="22"/>
      <c r="G766" s="1"/>
      <c r="H766" s="1"/>
      <c r="I766" s="1"/>
      <c r="N766" s="1"/>
      <c r="O766" s="1"/>
      <c r="P766" s="1"/>
      <c r="Q766" s="62"/>
      <c r="R766" s="63"/>
      <c r="S766" s="154"/>
      <c r="T766" s="155"/>
    </row>
    <row r="767" spans="1:20" x14ac:dyDescent="0.25">
      <c r="A767" s="1"/>
      <c r="B767" s="21"/>
      <c r="C767" s="22"/>
      <c r="D767" s="22"/>
      <c r="G767" s="1"/>
      <c r="H767" s="1"/>
      <c r="I767" s="1"/>
      <c r="N767" s="1"/>
      <c r="O767" s="1"/>
      <c r="P767" s="1"/>
      <c r="Q767" s="62"/>
      <c r="R767" s="63"/>
      <c r="S767" s="154"/>
      <c r="T767" s="155"/>
    </row>
    <row r="768" spans="1:20" x14ac:dyDescent="0.25">
      <c r="A768" s="1"/>
      <c r="B768" s="21"/>
      <c r="C768" s="22"/>
      <c r="D768" s="22"/>
      <c r="G768" s="1"/>
      <c r="H768" s="1"/>
      <c r="I768" s="1"/>
      <c r="N768" s="1"/>
      <c r="O768" s="1"/>
      <c r="P768" s="1"/>
      <c r="Q768" s="62"/>
      <c r="R768" s="63"/>
      <c r="S768" s="154"/>
      <c r="T768" s="155"/>
    </row>
    <row r="769" spans="1:20" x14ac:dyDescent="0.25">
      <c r="A769" s="1"/>
      <c r="B769" s="21"/>
      <c r="C769" s="22"/>
      <c r="D769" s="22"/>
      <c r="G769" s="1"/>
      <c r="H769" s="1"/>
      <c r="I769" s="1"/>
      <c r="N769" s="1"/>
      <c r="O769" s="1"/>
      <c r="P769" s="1"/>
      <c r="Q769" s="62"/>
      <c r="R769" s="63"/>
      <c r="S769" s="154"/>
      <c r="T769" s="155"/>
    </row>
    <row r="770" spans="1:20" x14ac:dyDescent="0.25">
      <c r="A770" s="1"/>
      <c r="B770" s="21"/>
      <c r="C770" s="22"/>
      <c r="D770" s="22"/>
      <c r="G770" s="1"/>
      <c r="H770" s="1"/>
      <c r="I770" s="1"/>
      <c r="N770" s="1"/>
      <c r="O770" s="1"/>
      <c r="P770" s="1"/>
      <c r="Q770" s="62"/>
      <c r="R770" s="63"/>
      <c r="S770" s="154"/>
      <c r="T770" s="155"/>
    </row>
    <row r="771" spans="1:20" x14ac:dyDescent="0.25">
      <c r="A771" s="1"/>
      <c r="B771" s="21"/>
      <c r="C771" s="22"/>
      <c r="D771" s="22"/>
      <c r="G771" s="1"/>
      <c r="H771" s="1"/>
      <c r="I771" s="1"/>
      <c r="N771" s="1"/>
      <c r="O771" s="1"/>
      <c r="P771" s="1"/>
      <c r="Q771" s="62"/>
      <c r="R771" s="63"/>
      <c r="S771" s="154"/>
      <c r="T771" s="155"/>
    </row>
    <row r="772" spans="1:20" x14ac:dyDescent="0.25">
      <c r="A772" s="1"/>
      <c r="B772" s="21"/>
      <c r="C772" s="22"/>
      <c r="D772" s="22"/>
      <c r="G772" s="1"/>
      <c r="H772" s="1"/>
      <c r="I772" s="1"/>
      <c r="N772" s="1"/>
      <c r="O772" s="1"/>
      <c r="P772" s="1"/>
      <c r="Q772" s="62"/>
      <c r="R772" s="63"/>
      <c r="S772" s="154"/>
      <c r="T772" s="155"/>
    </row>
    <row r="773" spans="1:20" x14ac:dyDescent="0.25">
      <c r="A773" s="1"/>
      <c r="B773" s="21"/>
      <c r="C773" s="22"/>
      <c r="D773" s="22"/>
      <c r="G773" s="1"/>
      <c r="H773" s="1"/>
      <c r="I773" s="1"/>
      <c r="N773" s="1"/>
      <c r="O773" s="1"/>
      <c r="P773" s="1"/>
      <c r="Q773" s="62"/>
      <c r="R773" s="63"/>
      <c r="S773" s="154"/>
      <c r="T773" s="155"/>
    </row>
    <row r="774" spans="1:20" x14ac:dyDescent="0.25">
      <c r="A774" s="1"/>
      <c r="B774" s="21"/>
      <c r="C774" s="22"/>
      <c r="D774" s="22"/>
      <c r="G774" s="1"/>
      <c r="H774" s="1"/>
      <c r="I774" s="1"/>
      <c r="N774" s="1"/>
      <c r="O774" s="1"/>
      <c r="P774" s="1"/>
      <c r="Q774" s="62"/>
      <c r="R774" s="63"/>
      <c r="S774" s="154"/>
      <c r="T774" s="155"/>
    </row>
    <row r="775" spans="1:20" x14ac:dyDescent="0.25">
      <c r="A775" s="1"/>
      <c r="B775" s="21"/>
      <c r="C775" s="22"/>
      <c r="D775" s="22"/>
      <c r="G775" s="1"/>
      <c r="H775" s="1"/>
      <c r="I775" s="1"/>
      <c r="N775" s="1"/>
      <c r="O775" s="1"/>
      <c r="P775" s="1"/>
      <c r="Q775" s="62"/>
      <c r="R775" s="63"/>
      <c r="S775" s="154"/>
      <c r="T775" s="155"/>
    </row>
    <row r="776" spans="1:20" x14ac:dyDescent="0.25">
      <c r="A776" s="1"/>
      <c r="B776" s="21"/>
      <c r="C776" s="22"/>
      <c r="D776" s="22"/>
      <c r="G776" s="1"/>
      <c r="H776" s="1"/>
      <c r="I776" s="1"/>
      <c r="N776" s="1"/>
      <c r="O776" s="1"/>
      <c r="P776" s="1"/>
      <c r="Q776" s="62"/>
      <c r="R776" s="63"/>
      <c r="S776" s="154"/>
      <c r="T776" s="155"/>
    </row>
    <row r="777" spans="1:20" x14ac:dyDescent="0.25">
      <c r="A777" s="1"/>
      <c r="B777" s="21"/>
      <c r="C777" s="22"/>
      <c r="D777" s="22"/>
      <c r="G777" s="1"/>
      <c r="H777" s="1"/>
      <c r="I777" s="1"/>
      <c r="N777" s="1"/>
      <c r="O777" s="1"/>
      <c r="P777" s="1"/>
      <c r="Q777" s="62"/>
      <c r="R777" s="63"/>
      <c r="S777" s="154"/>
      <c r="T777" s="155"/>
    </row>
    <row r="778" spans="1:20" x14ac:dyDescent="0.25">
      <c r="A778" s="1"/>
      <c r="B778" s="21"/>
      <c r="C778" s="22"/>
      <c r="D778" s="22"/>
      <c r="G778" s="1"/>
      <c r="H778" s="1"/>
      <c r="I778" s="1"/>
      <c r="N778" s="1"/>
      <c r="O778" s="1"/>
      <c r="P778" s="1"/>
      <c r="Q778" s="62"/>
      <c r="R778" s="63"/>
      <c r="S778" s="154"/>
      <c r="T778" s="155"/>
    </row>
    <row r="779" spans="1:20" x14ac:dyDescent="0.25">
      <c r="A779" s="1"/>
      <c r="B779" s="21"/>
      <c r="C779" s="22"/>
      <c r="D779" s="22"/>
      <c r="G779" s="1"/>
      <c r="H779" s="1"/>
      <c r="I779" s="1"/>
      <c r="N779" s="1"/>
      <c r="O779" s="1"/>
      <c r="P779" s="1"/>
      <c r="Q779" s="62"/>
      <c r="R779" s="63"/>
      <c r="S779" s="154"/>
      <c r="T779" s="155"/>
    </row>
    <row r="780" spans="1:20" x14ac:dyDescent="0.25">
      <c r="A780" s="1"/>
      <c r="B780" s="21"/>
      <c r="C780" s="22"/>
      <c r="D780" s="22"/>
      <c r="G780" s="1"/>
      <c r="H780" s="1"/>
      <c r="I780" s="1"/>
      <c r="N780" s="1"/>
      <c r="O780" s="1"/>
      <c r="P780" s="1"/>
      <c r="Q780" s="62"/>
      <c r="R780" s="63"/>
      <c r="S780" s="154"/>
      <c r="T780" s="155"/>
    </row>
    <row r="781" spans="1:20" x14ac:dyDescent="0.25">
      <c r="A781" s="1"/>
      <c r="B781" s="21"/>
      <c r="C781" s="22"/>
      <c r="D781" s="22"/>
      <c r="G781" s="1"/>
      <c r="H781" s="1"/>
      <c r="I781" s="1"/>
      <c r="N781" s="1"/>
      <c r="O781" s="1"/>
      <c r="P781" s="1"/>
      <c r="Q781" s="62"/>
      <c r="R781" s="63"/>
      <c r="S781" s="154"/>
      <c r="T781" s="155"/>
    </row>
    <row r="782" spans="1:20" x14ac:dyDescent="0.25">
      <c r="A782" s="1"/>
      <c r="B782" s="21"/>
      <c r="C782" s="22"/>
      <c r="D782" s="22"/>
      <c r="G782" s="1"/>
      <c r="H782" s="1"/>
      <c r="I782" s="1"/>
      <c r="N782" s="1"/>
      <c r="O782" s="1"/>
      <c r="P782" s="1"/>
      <c r="Q782" s="62"/>
      <c r="R782" s="63"/>
      <c r="S782" s="154"/>
      <c r="T782" s="155"/>
    </row>
    <row r="783" spans="1:20" x14ac:dyDescent="0.25">
      <c r="A783" s="1"/>
      <c r="B783" s="21"/>
      <c r="C783" s="22"/>
      <c r="D783" s="22"/>
      <c r="G783" s="1"/>
      <c r="H783" s="1"/>
      <c r="I783" s="1"/>
      <c r="N783" s="1"/>
      <c r="O783" s="1"/>
      <c r="P783" s="1"/>
      <c r="Q783" s="62"/>
      <c r="R783" s="63"/>
      <c r="S783" s="154"/>
      <c r="T783" s="155"/>
    </row>
    <row r="784" spans="1:20" x14ac:dyDescent="0.25">
      <c r="A784" s="1"/>
      <c r="B784" s="21"/>
      <c r="C784" s="22"/>
      <c r="D784" s="22"/>
      <c r="G784" s="1"/>
      <c r="H784" s="1"/>
      <c r="I784" s="1"/>
      <c r="N784" s="1"/>
      <c r="O784" s="1"/>
      <c r="P784" s="1"/>
      <c r="Q784" s="62"/>
      <c r="R784" s="63"/>
      <c r="S784" s="154"/>
      <c r="T784" s="155"/>
    </row>
    <row r="785" spans="1:20" x14ac:dyDescent="0.25">
      <c r="A785" s="1"/>
      <c r="B785" s="21"/>
      <c r="C785" s="22"/>
      <c r="D785" s="22"/>
      <c r="G785" s="1"/>
      <c r="H785" s="1"/>
      <c r="I785" s="1"/>
      <c r="N785" s="1"/>
      <c r="O785" s="1"/>
      <c r="P785" s="1"/>
      <c r="Q785" s="62"/>
      <c r="R785" s="63"/>
      <c r="S785" s="154"/>
      <c r="T785" s="155"/>
    </row>
    <row r="786" spans="1:20" x14ac:dyDescent="0.25">
      <c r="A786" s="1"/>
      <c r="B786" s="21"/>
      <c r="C786" s="22"/>
      <c r="D786" s="22"/>
      <c r="G786" s="1"/>
      <c r="H786" s="1"/>
      <c r="I786" s="1"/>
      <c r="N786" s="1"/>
      <c r="O786" s="1"/>
      <c r="P786" s="1"/>
      <c r="Q786" s="62"/>
      <c r="R786" s="63"/>
      <c r="S786" s="154"/>
      <c r="T786" s="155"/>
    </row>
    <row r="787" spans="1:20" x14ac:dyDescent="0.25">
      <c r="A787" s="1"/>
      <c r="B787" s="21"/>
      <c r="C787" s="22"/>
      <c r="D787" s="22"/>
      <c r="G787" s="1"/>
      <c r="H787" s="1"/>
      <c r="I787" s="1"/>
      <c r="N787" s="1"/>
      <c r="O787" s="1"/>
      <c r="P787" s="1"/>
      <c r="Q787" s="62"/>
      <c r="R787" s="63"/>
      <c r="S787" s="154"/>
      <c r="T787" s="155"/>
    </row>
    <row r="788" spans="1:20" x14ac:dyDescent="0.25">
      <c r="A788" s="1"/>
      <c r="B788" s="21"/>
      <c r="C788" s="22"/>
      <c r="D788" s="22"/>
      <c r="G788" s="1"/>
      <c r="H788" s="1"/>
      <c r="I788" s="1"/>
      <c r="N788" s="1"/>
      <c r="O788" s="1"/>
      <c r="P788" s="1"/>
      <c r="Q788" s="62"/>
      <c r="R788" s="63"/>
      <c r="S788" s="154"/>
      <c r="T788" s="155"/>
    </row>
    <row r="789" spans="1:20" x14ac:dyDescent="0.25">
      <c r="A789" s="1"/>
      <c r="B789" s="21"/>
      <c r="C789" s="22"/>
      <c r="D789" s="22"/>
      <c r="G789" s="1"/>
      <c r="H789" s="1"/>
      <c r="I789" s="1"/>
      <c r="N789" s="1"/>
      <c r="O789" s="1"/>
      <c r="P789" s="1"/>
      <c r="Q789" s="62"/>
      <c r="R789" s="63"/>
      <c r="S789" s="154"/>
      <c r="T789" s="155"/>
    </row>
    <row r="790" spans="1:20" x14ac:dyDescent="0.25">
      <c r="A790" s="1"/>
      <c r="B790" s="21"/>
      <c r="C790" s="22"/>
      <c r="D790" s="22"/>
      <c r="G790" s="1"/>
      <c r="H790" s="1"/>
      <c r="I790" s="1"/>
      <c r="N790" s="1"/>
      <c r="O790" s="1"/>
      <c r="P790" s="1"/>
      <c r="Q790" s="62"/>
      <c r="R790" s="63"/>
      <c r="S790" s="154"/>
      <c r="T790" s="155"/>
    </row>
    <row r="791" spans="1:20" x14ac:dyDescent="0.25">
      <c r="A791" s="1"/>
      <c r="B791" s="21"/>
      <c r="C791" s="22"/>
      <c r="D791" s="22"/>
      <c r="G791" s="1"/>
      <c r="H791" s="1"/>
      <c r="I791" s="1"/>
      <c r="N791" s="1"/>
      <c r="O791" s="1"/>
      <c r="P791" s="1"/>
      <c r="Q791" s="62"/>
      <c r="R791" s="63"/>
      <c r="S791" s="154"/>
      <c r="T791" s="155"/>
    </row>
    <row r="792" spans="1:20" x14ac:dyDescent="0.25">
      <c r="A792" s="1"/>
      <c r="B792" s="21"/>
      <c r="C792" s="22"/>
      <c r="D792" s="22"/>
      <c r="G792" s="1"/>
      <c r="H792" s="1"/>
      <c r="I792" s="1"/>
      <c r="N792" s="1"/>
      <c r="O792" s="1"/>
      <c r="P792" s="1"/>
      <c r="Q792" s="62"/>
      <c r="R792" s="63"/>
      <c r="S792" s="154"/>
      <c r="T792" s="155"/>
    </row>
    <row r="793" spans="1:20" x14ac:dyDescent="0.25">
      <c r="A793" s="1"/>
      <c r="B793" s="21"/>
      <c r="C793" s="22"/>
      <c r="D793" s="22"/>
      <c r="G793" s="1"/>
      <c r="H793" s="1"/>
      <c r="I793" s="1"/>
      <c r="N793" s="1"/>
      <c r="O793" s="1"/>
      <c r="P793" s="1"/>
      <c r="Q793" s="62"/>
      <c r="R793" s="63"/>
      <c r="S793" s="154"/>
      <c r="T793" s="155"/>
    </row>
    <row r="794" spans="1:20" x14ac:dyDescent="0.25">
      <c r="A794" s="1"/>
      <c r="B794" s="21"/>
      <c r="C794" s="22"/>
      <c r="D794" s="22"/>
      <c r="G794" s="1"/>
      <c r="H794" s="1"/>
      <c r="I794" s="1"/>
      <c r="N794" s="1"/>
      <c r="O794" s="1"/>
      <c r="P794" s="1"/>
      <c r="Q794" s="62"/>
      <c r="R794" s="63"/>
      <c r="S794" s="154"/>
      <c r="T794" s="155"/>
    </row>
    <row r="795" spans="1:20" x14ac:dyDescent="0.25">
      <c r="A795" s="1"/>
      <c r="B795" s="21"/>
      <c r="C795" s="22"/>
      <c r="D795" s="22"/>
      <c r="G795" s="1"/>
      <c r="H795" s="1"/>
      <c r="I795" s="1"/>
      <c r="N795" s="1"/>
      <c r="O795" s="1"/>
      <c r="P795" s="1"/>
      <c r="Q795" s="62"/>
      <c r="R795" s="63"/>
      <c r="S795" s="154"/>
      <c r="T795" s="155"/>
    </row>
    <row r="796" spans="1:20" x14ac:dyDescent="0.25">
      <c r="A796" s="1"/>
      <c r="B796" s="21"/>
      <c r="C796" s="22"/>
      <c r="D796" s="22"/>
      <c r="G796" s="1"/>
      <c r="H796" s="1"/>
      <c r="I796" s="1"/>
      <c r="N796" s="1"/>
      <c r="O796" s="1"/>
      <c r="P796" s="1"/>
      <c r="Q796" s="62"/>
      <c r="R796" s="63"/>
      <c r="S796" s="154"/>
      <c r="T796" s="155"/>
    </row>
    <row r="797" spans="1:20" x14ac:dyDescent="0.25">
      <c r="A797" s="1"/>
      <c r="B797" s="21"/>
      <c r="C797" s="22"/>
      <c r="D797" s="22"/>
      <c r="G797" s="1"/>
      <c r="H797" s="1"/>
      <c r="I797" s="1"/>
      <c r="N797" s="1"/>
      <c r="O797" s="1"/>
      <c r="P797" s="1"/>
      <c r="Q797" s="62"/>
      <c r="R797" s="63"/>
      <c r="S797" s="154"/>
      <c r="T797" s="155"/>
    </row>
    <row r="798" spans="1:20" x14ac:dyDescent="0.25">
      <c r="A798" s="1"/>
      <c r="B798" s="21"/>
      <c r="C798" s="22"/>
      <c r="D798" s="22"/>
      <c r="G798" s="1"/>
      <c r="H798" s="1"/>
      <c r="I798" s="1"/>
      <c r="N798" s="1"/>
      <c r="O798" s="1"/>
      <c r="P798" s="1"/>
      <c r="Q798" s="62"/>
      <c r="R798" s="63"/>
      <c r="S798" s="154"/>
      <c r="T798" s="155"/>
    </row>
    <row r="799" spans="1:20" x14ac:dyDescent="0.25">
      <c r="A799" s="1"/>
      <c r="B799" s="21"/>
      <c r="C799" s="22"/>
      <c r="D799" s="22"/>
      <c r="G799" s="1"/>
      <c r="H799" s="1"/>
      <c r="I799" s="1"/>
      <c r="N799" s="1"/>
      <c r="O799" s="1"/>
      <c r="P799" s="1"/>
      <c r="Q799" s="62"/>
      <c r="R799" s="63"/>
      <c r="S799" s="154"/>
      <c r="T799" s="155"/>
    </row>
    <row r="800" spans="1:20" x14ac:dyDescent="0.25">
      <c r="A800" s="1"/>
      <c r="B800" s="21"/>
      <c r="C800" s="22"/>
      <c r="D800" s="22"/>
      <c r="G800" s="1"/>
      <c r="H800" s="1"/>
      <c r="I800" s="1"/>
      <c r="N800" s="1"/>
      <c r="O800" s="1"/>
      <c r="P800" s="1"/>
      <c r="Q800" s="62"/>
      <c r="R800" s="63"/>
      <c r="S800" s="154"/>
      <c r="T800" s="155"/>
    </row>
    <row r="801" spans="1:20" x14ac:dyDescent="0.25">
      <c r="A801" s="1"/>
      <c r="B801" s="21"/>
      <c r="C801" s="22"/>
      <c r="D801" s="22"/>
      <c r="G801" s="1"/>
      <c r="H801" s="1"/>
      <c r="I801" s="1"/>
      <c r="N801" s="1"/>
      <c r="O801" s="1"/>
      <c r="P801" s="1"/>
      <c r="Q801" s="62"/>
      <c r="R801" s="63"/>
      <c r="S801" s="154"/>
      <c r="T801" s="155"/>
    </row>
    <row r="802" spans="1:20" x14ac:dyDescent="0.25">
      <c r="A802" s="1"/>
      <c r="B802" s="21"/>
      <c r="C802" s="22"/>
      <c r="D802" s="22"/>
      <c r="G802" s="1"/>
      <c r="H802" s="1"/>
      <c r="I802" s="1"/>
      <c r="N802" s="1"/>
      <c r="O802" s="1"/>
      <c r="P802" s="1"/>
      <c r="Q802" s="62"/>
      <c r="R802" s="63"/>
      <c r="S802" s="154"/>
      <c r="T802" s="155"/>
    </row>
    <row r="803" spans="1:20" x14ac:dyDescent="0.25">
      <c r="A803" s="1"/>
      <c r="B803" s="21"/>
      <c r="C803" s="22"/>
      <c r="D803" s="22"/>
      <c r="G803" s="1"/>
      <c r="H803" s="1"/>
      <c r="I803" s="1"/>
      <c r="N803" s="1"/>
      <c r="O803" s="1"/>
      <c r="P803" s="1"/>
      <c r="Q803" s="62"/>
      <c r="R803" s="63"/>
      <c r="S803" s="154"/>
      <c r="T803" s="155"/>
    </row>
    <row r="804" spans="1:20" x14ac:dyDescent="0.25">
      <c r="A804" s="1"/>
      <c r="B804" s="21"/>
      <c r="C804" s="22"/>
      <c r="D804" s="22"/>
      <c r="G804" s="1"/>
      <c r="H804" s="1"/>
      <c r="I804" s="1"/>
      <c r="N804" s="1"/>
      <c r="O804" s="1"/>
      <c r="P804" s="1"/>
      <c r="Q804" s="62"/>
      <c r="R804" s="63"/>
      <c r="S804" s="154"/>
      <c r="T804" s="155"/>
    </row>
    <row r="805" spans="1:20" x14ac:dyDescent="0.25">
      <c r="A805" s="1"/>
      <c r="B805" s="21"/>
      <c r="C805" s="22"/>
      <c r="D805" s="22"/>
      <c r="G805" s="1"/>
      <c r="H805" s="1"/>
      <c r="I805" s="1"/>
      <c r="N805" s="1"/>
      <c r="O805" s="1"/>
      <c r="P805" s="1"/>
      <c r="Q805" s="62"/>
      <c r="R805" s="63"/>
      <c r="S805" s="154"/>
      <c r="T805" s="155"/>
    </row>
    <row r="806" spans="1:20" x14ac:dyDescent="0.25">
      <c r="A806" s="1"/>
      <c r="B806" s="21"/>
      <c r="C806" s="22"/>
      <c r="D806" s="22"/>
      <c r="G806" s="1"/>
      <c r="H806" s="1"/>
      <c r="I806" s="1"/>
      <c r="N806" s="1"/>
      <c r="O806" s="1"/>
      <c r="P806" s="1"/>
      <c r="Q806" s="62"/>
      <c r="R806" s="63"/>
      <c r="S806" s="154"/>
      <c r="T806" s="155"/>
    </row>
    <row r="807" spans="1:20" x14ac:dyDescent="0.25">
      <c r="A807" s="1"/>
      <c r="B807" s="21"/>
      <c r="C807" s="22"/>
      <c r="D807" s="22"/>
      <c r="G807" s="1"/>
      <c r="H807" s="1"/>
      <c r="I807" s="1"/>
      <c r="N807" s="1"/>
      <c r="O807" s="1"/>
      <c r="P807" s="1"/>
      <c r="Q807" s="62"/>
      <c r="R807" s="63"/>
      <c r="S807" s="154"/>
      <c r="T807" s="155"/>
    </row>
    <row r="808" spans="1:20" x14ac:dyDescent="0.25">
      <c r="A808" s="1"/>
      <c r="B808" s="21"/>
      <c r="C808" s="22"/>
      <c r="D808" s="22"/>
      <c r="G808" s="1"/>
      <c r="H808" s="1"/>
      <c r="I808" s="1"/>
      <c r="N808" s="1"/>
      <c r="O808" s="1"/>
      <c r="P808" s="1"/>
      <c r="Q808" s="62"/>
      <c r="R808" s="63"/>
      <c r="S808" s="154"/>
      <c r="T808" s="155"/>
    </row>
    <row r="809" spans="1:20" x14ac:dyDescent="0.25">
      <c r="A809" s="1"/>
      <c r="B809" s="21"/>
      <c r="C809" s="22"/>
      <c r="D809" s="22"/>
      <c r="G809" s="1"/>
      <c r="H809" s="1"/>
      <c r="I809" s="1"/>
      <c r="N809" s="1"/>
      <c r="O809" s="1"/>
      <c r="P809" s="1"/>
      <c r="Q809" s="62"/>
      <c r="R809" s="63"/>
      <c r="S809" s="154"/>
      <c r="T809" s="155"/>
    </row>
    <row r="810" spans="1:20" x14ac:dyDescent="0.25">
      <c r="A810" s="1"/>
      <c r="B810" s="21"/>
      <c r="C810" s="22"/>
      <c r="D810" s="22"/>
      <c r="G810" s="1"/>
      <c r="H810" s="1"/>
      <c r="I810" s="1"/>
      <c r="N810" s="1"/>
      <c r="O810" s="1"/>
      <c r="P810" s="1"/>
      <c r="Q810" s="62"/>
      <c r="R810" s="63"/>
      <c r="S810" s="154"/>
      <c r="T810" s="155"/>
    </row>
    <row r="811" spans="1:20" x14ac:dyDescent="0.25">
      <c r="A811" s="1"/>
      <c r="B811" s="21"/>
      <c r="C811" s="22"/>
      <c r="D811" s="22"/>
      <c r="G811" s="1"/>
      <c r="H811" s="1"/>
      <c r="I811" s="1"/>
      <c r="N811" s="1"/>
      <c r="O811" s="1"/>
      <c r="P811" s="1"/>
      <c r="Q811" s="62"/>
      <c r="R811" s="63"/>
      <c r="S811" s="154"/>
      <c r="T811" s="155"/>
    </row>
    <row r="812" spans="1:20" x14ac:dyDescent="0.25">
      <c r="A812" s="1"/>
      <c r="B812" s="21"/>
      <c r="C812" s="22"/>
      <c r="D812" s="22"/>
      <c r="G812" s="1"/>
      <c r="H812" s="1"/>
      <c r="I812" s="1"/>
      <c r="N812" s="1"/>
      <c r="O812" s="1"/>
      <c r="P812" s="1"/>
      <c r="Q812" s="62"/>
      <c r="R812" s="63"/>
      <c r="S812" s="154"/>
      <c r="T812" s="155"/>
    </row>
    <row r="813" spans="1:20" x14ac:dyDescent="0.25">
      <c r="A813" s="1"/>
      <c r="B813" s="21"/>
      <c r="C813" s="22"/>
      <c r="D813" s="22"/>
      <c r="G813" s="1"/>
      <c r="H813" s="1"/>
      <c r="I813" s="1"/>
      <c r="N813" s="1"/>
      <c r="O813" s="1"/>
      <c r="P813" s="1"/>
      <c r="Q813" s="62"/>
      <c r="R813" s="63"/>
      <c r="S813" s="154"/>
      <c r="T813" s="155"/>
    </row>
    <row r="814" spans="1:20" x14ac:dyDescent="0.25">
      <c r="A814" s="1"/>
      <c r="B814" s="21"/>
      <c r="C814" s="22"/>
      <c r="D814" s="22"/>
      <c r="G814" s="1"/>
      <c r="H814" s="1"/>
      <c r="I814" s="1"/>
      <c r="N814" s="1"/>
      <c r="O814" s="1"/>
      <c r="P814" s="1"/>
      <c r="Q814" s="62"/>
      <c r="R814" s="63"/>
      <c r="S814" s="154"/>
      <c r="T814" s="155"/>
    </row>
    <row r="815" spans="1:20" x14ac:dyDescent="0.25">
      <c r="A815" s="1"/>
      <c r="B815" s="21"/>
      <c r="C815" s="22"/>
      <c r="D815" s="22"/>
      <c r="G815" s="1"/>
      <c r="H815" s="1"/>
      <c r="I815" s="1"/>
      <c r="N815" s="1"/>
      <c r="O815" s="1"/>
      <c r="P815" s="1"/>
      <c r="Q815" s="62"/>
      <c r="R815" s="63"/>
      <c r="S815" s="154"/>
      <c r="T815" s="155"/>
    </row>
    <row r="816" spans="1:20" x14ac:dyDescent="0.25">
      <c r="A816" s="1"/>
      <c r="B816" s="21"/>
      <c r="C816" s="22"/>
      <c r="D816" s="22"/>
      <c r="G816" s="1"/>
      <c r="H816" s="1"/>
      <c r="I816" s="1"/>
      <c r="N816" s="1"/>
      <c r="O816" s="1"/>
      <c r="P816" s="1"/>
      <c r="Q816" s="62"/>
      <c r="R816" s="63"/>
      <c r="S816" s="154"/>
      <c r="T816" s="155"/>
    </row>
    <row r="817" spans="1:20" x14ac:dyDescent="0.25">
      <c r="A817" s="1"/>
      <c r="B817" s="21"/>
      <c r="C817" s="22"/>
      <c r="D817" s="22"/>
      <c r="G817" s="1"/>
      <c r="H817" s="1"/>
      <c r="I817" s="1"/>
      <c r="N817" s="1"/>
      <c r="O817" s="1"/>
      <c r="P817" s="1"/>
      <c r="Q817" s="62"/>
      <c r="R817" s="63"/>
      <c r="S817" s="154"/>
      <c r="T817" s="155"/>
    </row>
    <row r="818" spans="1:20" x14ac:dyDescent="0.25">
      <c r="A818" s="1"/>
      <c r="B818" s="21"/>
      <c r="C818" s="22"/>
      <c r="D818" s="22"/>
      <c r="G818" s="1"/>
      <c r="H818" s="1"/>
      <c r="I818" s="1"/>
      <c r="N818" s="1"/>
      <c r="O818" s="1"/>
      <c r="P818" s="1"/>
      <c r="Q818" s="62"/>
      <c r="R818" s="63"/>
      <c r="S818" s="154"/>
      <c r="T818" s="155"/>
    </row>
    <row r="819" spans="1:20" x14ac:dyDescent="0.25">
      <c r="A819" s="1"/>
      <c r="B819" s="21"/>
      <c r="C819" s="22"/>
      <c r="D819" s="22"/>
      <c r="G819" s="1"/>
      <c r="H819" s="1"/>
      <c r="I819" s="1"/>
      <c r="N819" s="1"/>
      <c r="O819" s="1"/>
      <c r="P819" s="1"/>
      <c r="Q819" s="62"/>
      <c r="R819" s="63"/>
      <c r="S819" s="154"/>
      <c r="T819" s="155"/>
    </row>
    <row r="820" spans="1:20" x14ac:dyDescent="0.25">
      <c r="A820" s="1"/>
      <c r="B820" s="21"/>
      <c r="C820" s="22"/>
      <c r="D820" s="22"/>
      <c r="G820" s="1"/>
      <c r="H820" s="1"/>
      <c r="I820" s="1"/>
      <c r="N820" s="1"/>
      <c r="O820" s="1"/>
      <c r="P820" s="1"/>
      <c r="Q820" s="62"/>
      <c r="R820" s="63"/>
      <c r="S820" s="154"/>
      <c r="T820" s="155"/>
    </row>
    <row r="821" spans="1:20" x14ac:dyDescent="0.25">
      <c r="A821" s="1"/>
      <c r="B821" s="21"/>
      <c r="C821" s="22"/>
      <c r="D821" s="22"/>
      <c r="G821" s="1"/>
      <c r="H821" s="1"/>
      <c r="I821" s="1"/>
      <c r="N821" s="1"/>
      <c r="O821" s="1"/>
      <c r="P821" s="1"/>
      <c r="Q821" s="62"/>
      <c r="R821" s="63"/>
      <c r="S821" s="154"/>
      <c r="T821" s="155"/>
    </row>
    <row r="822" spans="1:20" x14ac:dyDescent="0.25">
      <c r="A822" s="1"/>
      <c r="B822" s="21"/>
      <c r="C822" s="22"/>
      <c r="D822" s="22"/>
      <c r="G822" s="1"/>
      <c r="H822" s="1"/>
      <c r="I822" s="1"/>
      <c r="N822" s="1"/>
      <c r="O822" s="1"/>
      <c r="P822" s="1"/>
      <c r="Q822" s="62"/>
      <c r="R822" s="63"/>
      <c r="S822" s="154"/>
      <c r="T822" s="155"/>
    </row>
    <row r="823" spans="1:20" x14ac:dyDescent="0.25">
      <c r="A823" s="1"/>
      <c r="B823" s="21"/>
      <c r="C823" s="22"/>
      <c r="D823" s="22"/>
      <c r="G823" s="1"/>
      <c r="H823" s="1"/>
      <c r="I823" s="1"/>
      <c r="N823" s="1"/>
      <c r="O823" s="1"/>
      <c r="P823" s="1"/>
      <c r="Q823" s="62"/>
      <c r="R823" s="63"/>
      <c r="S823" s="154"/>
      <c r="T823" s="155"/>
    </row>
    <row r="824" spans="1:20" x14ac:dyDescent="0.25">
      <c r="A824" s="1"/>
      <c r="B824" s="21"/>
      <c r="C824" s="22"/>
      <c r="D824" s="22"/>
      <c r="G824" s="1"/>
      <c r="H824" s="1"/>
      <c r="I824" s="1"/>
      <c r="N824" s="1"/>
      <c r="O824" s="1"/>
      <c r="P824" s="1"/>
      <c r="Q824" s="62"/>
      <c r="R824" s="63"/>
      <c r="S824" s="154"/>
      <c r="T824" s="155"/>
    </row>
    <row r="825" spans="1:20" x14ac:dyDescent="0.25">
      <c r="A825" s="1"/>
      <c r="B825" s="21"/>
      <c r="C825" s="22"/>
      <c r="D825" s="22"/>
      <c r="G825" s="1"/>
      <c r="H825" s="1"/>
      <c r="I825" s="1"/>
      <c r="N825" s="1"/>
      <c r="O825" s="1"/>
      <c r="P825" s="1"/>
      <c r="Q825" s="62"/>
      <c r="R825" s="63"/>
      <c r="S825" s="154"/>
      <c r="T825" s="155"/>
    </row>
    <row r="826" spans="1:20" x14ac:dyDescent="0.25">
      <c r="A826" s="1"/>
      <c r="B826" s="21"/>
      <c r="C826" s="22"/>
      <c r="D826" s="22"/>
      <c r="G826" s="1"/>
      <c r="H826" s="1"/>
      <c r="I826" s="1"/>
      <c r="N826" s="1"/>
      <c r="O826" s="1"/>
      <c r="P826" s="1"/>
      <c r="Q826" s="62"/>
      <c r="R826" s="63"/>
      <c r="S826" s="154"/>
      <c r="T826" s="155"/>
    </row>
    <row r="827" spans="1:20" x14ac:dyDescent="0.25">
      <c r="A827" s="1"/>
      <c r="B827" s="21"/>
      <c r="C827" s="22"/>
      <c r="D827" s="22"/>
      <c r="G827" s="1"/>
      <c r="H827" s="1"/>
      <c r="I827" s="1"/>
      <c r="N827" s="1"/>
      <c r="O827" s="1"/>
      <c r="P827" s="1"/>
      <c r="Q827" s="62"/>
      <c r="R827" s="63"/>
      <c r="S827" s="154"/>
      <c r="T827" s="155"/>
    </row>
    <row r="828" spans="1:20" x14ac:dyDescent="0.25">
      <c r="A828" s="1"/>
      <c r="B828" s="21"/>
      <c r="C828" s="22"/>
      <c r="D828" s="22"/>
      <c r="G828" s="1"/>
      <c r="H828" s="1"/>
      <c r="I828" s="1"/>
      <c r="N828" s="1"/>
      <c r="O828" s="1"/>
      <c r="P828" s="1"/>
      <c r="Q828" s="62"/>
      <c r="R828" s="63"/>
      <c r="S828" s="154"/>
      <c r="T828" s="155"/>
    </row>
    <row r="829" spans="1:20" x14ac:dyDescent="0.25">
      <c r="A829" s="1"/>
      <c r="B829" s="21"/>
      <c r="C829" s="22"/>
      <c r="D829" s="22"/>
      <c r="G829" s="1"/>
      <c r="H829" s="1"/>
      <c r="I829" s="1"/>
      <c r="N829" s="1"/>
      <c r="O829" s="1"/>
      <c r="P829" s="1"/>
      <c r="Q829" s="62"/>
      <c r="R829" s="63"/>
      <c r="S829" s="154"/>
      <c r="T829" s="155"/>
    </row>
    <row r="830" spans="1:20" x14ac:dyDescent="0.25">
      <c r="A830" s="1"/>
      <c r="B830" s="21"/>
      <c r="C830" s="22"/>
      <c r="D830" s="22"/>
      <c r="G830" s="1"/>
      <c r="H830" s="1"/>
      <c r="I830" s="1"/>
      <c r="N830" s="1"/>
      <c r="O830" s="1"/>
      <c r="P830" s="1"/>
      <c r="Q830" s="62"/>
      <c r="R830" s="63"/>
      <c r="S830" s="154"/>
      <c r="T830" s="155"/>
    </row>
    <row r="831" spans="1:20" x14ac:dyDescent="0.25">
      <c r="A831" s="1"/>
      <c r="B831" s="21"/>
      <c r="C831" s="22"/>
      <c r="D831" s="22"/>
      <c r="G831" s="1"/>
      <c r="H831" s="1"/>
      <c r="I831" s="1"/>
      <c r="N831" s="1"/>
      <c r="O831" s="1"/>
      <c r="P831" s="1"/>
      <c r="Q831" s="62"/>
      <c r="R831" s="63"/>
      <c r="S831" s="154"/>
      <c r="T831" s="155"/>
    </row>
    <row r="832" spans="1:20" x14ac:dyDescent="0.25">
      <c r="A832" s="1"/>
      <c r="B832" s="21"/>
      <c r="C832" s="22"/>
      <c r="D832" s="22"/>
      <c r="G832" s="1"/>
      <c r="H832" s="1"/>
      <c r="I832" s="1"/>
      <c r="N832" s="1"/>
      <c r="O832" s="1"/>
      <c r="P832" s="1"/>
      <c r="Q832" s="62"/>
      <c r="R832" s="63"/>
      <c r="S832" s="154"/>
      <c r="T832" s="155"/>
    </row>
    <row r="833" spans="1:20" x14ac:dyDescent="0.25">
      <c r="A833" s="1"/>
      <c r="B833" s="21"/>
      <c r="C833" s="22"/>
      <c r="D833" s="22"/>
      <c r="G833" s="1"/>
      <c r="H833" s="1"/>
      <c r="I833" s="1"/>
      <c r="N833" s="1"/>
      <c r="O833" s="1"/>
      <c r="P833" s="1"/>
      <c r="Q833" s="62"/>
      <c r="R833" s="63"/>
      <c r="S833" s="154"/>
      <c r="T833" s="155"/>
    </row>
    <row r="834" spans="1:20" x14ac:dyDescent="0.25">
      <c r="A834" s="1"/>
      <c r="B834" s="21"/>
      <c r="C834" s="22"/>
      <c r="D834" s="22"/>
      <c r="G834" s="1"/>
      <c r="H834" s="1"/>
      <c r="I834" s="1"/>
      <c r="N834" s="1"/>
      <c r="O834" s="1"/>
      <c r="P834" s="1"/>
      <c r="Q834" s="62"/>
      <c r="R834" s="63"/>
      <c r="S834" s="154"/>
      <c r="T834" s="155"/>
    </row>
    <row r="835" spans="1:20" x14ac:dyDescent="0.25">
      <c r="A835" s="1"/>
      <c r="B835" s="21"/>
      <c r="C835" s="22"/>
      <c r="D835" s="22"/>
      <c r="G835" s="1"/>
      <c r="H835" s="1"/>
      <c r="I835" s="1"/>
      <c r="N835" s="1"/>
      <c r="O835" s="1"/>
      <c r="P835" s="1"/>
      <c r="Q835" s="62"/>
      <c r="R835" s="63"/>
      <c r="S835" s="154"/>
      <c r="T835" s="155"/>
    </row>
    <row r="836" spans="1:20" x14ac:dyDescent="0.25">
      <c r="A836" s="1"/>
      <c r="B836" s="21"/>
      <c r="C836" s="22"/>
      <c r="D836" s="22"/>
      <c r="G836" s="1"/>
      <c r="H836" s="1"/>
      <c r="I836" s="1"/>
      <c r="N836" s="1"/>
      <c r="O836" s="1"/>
      <c r="P836" s="1"/>
      <c r="Q836" s="62"/>
      <c r="R836" s="63"/>
      <c r="S836" s="154"/>
      <c r="T836" s="155"/>
    </row>
    <row r="837" spans="1:20" x14ac:dyDescent="0.25">
      <c r="A837" s="1"/>
      <c r="B837" s="21"/>
      <c r="C837" s="22"/>
      <c r="D837" s="22"/>
      <c r="G837" s="1"/>
      <c r="H837" s="1"/>
      <c r="I837" s="1"/>
      <c r="N837" s="1"/>
      <c r="O837" s="1"/>
      <c r="P837" s="1"/>
      <c r="Q837" s="62"/>
      <c r="R837" s="63"/>
      <c r="S837" s="154"/>
      <c r="T837" s="155"/>
    </row>
    <row r="838" spans="1:20" x14ac:dyDescent="0.25">
      <c r="A838" s="1"/>
      <c r="B838" s="21"/>
      <c r="C838" s="22"/>
      <c r="D838" s="22"/>
      <c r="G838" s="1"/>
      <c r="H838" s="1"/>
      <c r="I838" s="1"/>
      <c r="N838" s="1"/>
      <c r="O838" s="1"/>
      <c r="P838" s="1"/>
      <c r="Q838" s="62"/>
      <c r="R838" s="63"/>
      <c r="S838" s="154"/>
      <c r="T838" s="155"/>
    </row>
    <row r="839" spans="1:20" x14ac:dyDescent="0.25">
      <c r="A839" s="1"/>
      <c r="B839" s="21"/>
      <c r="C839" s="22"/>
      <c r="D839" s="22"/>
      <c r="G839" s="1"/>
      <c r="H839" s="1"/>
      <c r="I839" s="1"/>
      <c r="N839" s="1"/>
      <c r="O839" s="1"/>
      <c r="P839" s="1"/>
      <c r="Q839" s="62"/>
      <c r="R839" s="63"/>
      <c r="S839" s="154"/>
      <c r="T839" s="155"/>
    </row>
    <row r="840" spans="1:20" x14ac:dyDescent="0.25">
      <c r="A840" s="1"/>
      <c r="B840" s="21"/>
      <c r="C840" s="22"/>
      <c r="D840" s="22"/>
      <c r="G840" s="1"/>
      <c r="H840" s="1"/>
      <c r="I840" s="1"/>
      <c r="N840" s="1"/>
      <c r="O840" s="1"/>
      <c r="P840" s="1"/>
      <c r="Q840" s="62"/>
      <c r="R840" s="63"/>
      <c r="S840" s="154"/>
      <c r="T840" s="155"/>
    </row>
    <row r="841" spans="1:20" x14ac:dyDescent="0.25">
      <c r="A841" s="1"/>
      <c r="B841" s="21"/>
      <c r="C841" s="22"/>
      <c r="D841" s="22"/>
      <c r="G841" s="1"/>
      <c r="H841" s="1"/>
      <c r="I841" s="1"/>
      <c r="N841" s="1"/>
      <c r="O841" s="1"/>
      <c r="P841" s="1"/>
      <c r="Q841" s="62"/>
      <c r="R841" s="63"/>
      <c r="S841" s="154"/>
      <c r="T841" s="155"/>
    </row>
    <row r="842" spans="1:20" x14ac:dyDescent="0.25">
      <c r="A842" s="1"/>
      <c r="B842" s="21"/>
      <c r="C842" s="22"/>
      <c r="D842" s="22"/>
      <c r="G842" s="1"/>
      <c r="H842" s="1"/>
      <c r="I842" s="1"/>
      <c r="N842" s="1"/>
      <c r="O842" s="1"/>
      <c r="P842" s="1"/>
      <c r="Q842" s="62"/>
      <c r="R842" s="63"/>
      <c r="S842" s="154"/>
      <c r="T842" s="155"/>
    </row>
    <row r="843" spans="1:20" x14ac:dyDescent="0.25">
      <c r="A843" s="1"/>
      <c r="B843" s="21"/>
      <c r="C843" s="22"/>
      <c r="D843" s="22"/>
      <c r="G843" s="1"/>
      <c r="H843" s="1"/>
      <c r="I843" s="1"/>
      <c r="N843" s="1"/>
      <c r="O843" s="1"/>
      <c r="P843" s="1"/>
      <c r="Q843" s="62"/>
      <c r="R843" s="63"/>
      <c r="S843" s="154"/>
      <c r="T843" s="155"/>
    </row>
    <row r="844" spans="1:20" x14ac:dyDescent="0.25">
      <c r="A844" s="1"/>
      <c r="B844" s="21"/>
      <c r="C844" s="22"/>
      <c r="D844" s="22"/>
      <c r="G844" s="1"/>
      <c r="H844" s="1"/>
      <c r="I844" s="1"/>
      <c r="N844" s="1"/>
      <c r="O844" s="1"/>
      <c r="P844" s="1"/>
      <c r="Q844" s="62"/>
      <c r="R844" s="63"/>
      <c r="S844" s="154"/>
      <c r="T844" s="155"/>
    </row>
    <row r="845" spans="1:20" x14ac:dyDescent="0.25">
      <c r="A845" s="1"/>
      <c r="B845" s="21"/>
      <c r="C845" s="22"/>
      <c r="D845" s="22"/>
      <c r="G845" s="1"/>
      <c r="H845" s="1"/>
      <c r="I845" s="1"/>
      <c r="N845" s="1"/>
      <c r="O845" s="1"/>
      <c r="P845" s="1"/>
      <c r="Q845" s="62"/>
      <c r="R845" s="63"/>
      <c r="S845" s="154"/>
      <c r="T845" s="155"/>
    </row>
    <row r="846" spans="1:20" x14ac:dyDescent="0.25">
      <c r="A846" s="1"/>
      <c r="B846" s="21"/>
      <c r="C846" s="22"/>
      <c r="D846" s="22"/>
      <c r="G846" s="1"/>
      <c r="H846" s="1"/>
      <c r="I846" s="1"/>
      <c r="N846" s="1"/>
      <c r="O846" s="1"/>
      <c r="P846" s="1"/>
      <c r="Q846" s="62"/>
      <c r="R846" s="63"/>
      <c r="S846" s="154"/>
      <c r="T846" s="155"/>
    </row>
    <row r="847" spans="1:20" x14ac:dyDescent="0.25">
      <c r="A847" s="1"/>
      <c r="B847" s="21"/>
      <c r="C847" s="22"/>
      <c r="D847" s="22"/>
      <c r="G847" s="1"/>
      <c r="H847" s="1"/>
      <c r="I847" s="1"/>
      <c r="N847" s="1"/>
      <c r="O847" s="1"/>
      <c r="P847" s="1"/>
      <c r="Q847" s="62"/>
      <c r="R847" s="63"/>
      <c r="S847" s="154"/>
      <c r="T847" s="155"/>
    </row>
    <row r="848" spans="1:20" x14ac:dyDescent="0.25">
      <c r="A848" s="1"/>
      <c r="B848" s="21"/>
      <c r="C848" s="22"/>
      <c r="D848" s="22"/>
      <c r="G848" s="1"/>
      <c r="H848" s="1"/>
      <c r="I848" s="1"/>
      <c r="N848" s="1"/>
      <c r="O848" s="1"/>
      <c r="P848" s="1"/>
      <c r="Q848" s="62"/>
      <c r="R848" s="63"/>
      <c r="S848" s="154"/>
      <c r="T848" s="155"/>
    </row>
    <row r="849" spans="1:20" x14ac:dyDescent="0.25">
      <c r="A849" s="1"/>
      <c r="B849" s="21"/>
      <c r="C849" s="22"/>
      <c r="D849" s="22"/>
      <c r="G849" s="1"/>
      <c r="H849" s="1"/>
      <c r="I849" s="1"/>
      <c r="N849" s="1"/>
      <c r="O849" s="1"/>
      <c r="P849" s="1"/>
      <c r="Q849" s="62"/>
      <c r="R849" s="63"/>
      <c r="S849" s="154"/>
      <c r="T849" s="155"/>
    </row>
    <row r="850" spans="1:20" x14ac:dyDescent="0.25">
      <c r="A850" s="1"/>
      <c r="B850" s="21"/>
      <c r="C850" s="22"/>
      <c r="D850" s="22"/>
      <c r="G850" s="1"/>
      <c r="H850" s="1"/>
      <c r="I850" s="1"/>
      <c r="N850" s="1"/>
      <c r="O850" s="1"/>
      <c r="P850" s="1"/>
      <c r="Q850" s="62"/>
      <c r="R850" s="63"/>
      <c r="S850" s="154"/>
      <c r="T850" s="155"/>
    </row>
    <row r="851" spans="1:20" x14ac:dyDescent="0.25">
      <c r="A851" s="1"/>
      <c r="B851" s="21"/>
      <c r="C851" s="22"/>
      <c r="D851" s="22"/>
      <c r="G851" s="1"/>
      <c r="H851" s="1"/>
      <c r="I851" s="1"/>
      <c r="N851" s="1"/>
      <c r="O851" s="1"/>
      <c r="P851" s="1"/>
      <c r="Q851" s="62"/>
      <c r="R851" s="63"/>
      <c r="S851" s="154"/>
      <c r="T851" s="155"/>
    </row>
    <row r="852" spans="1:20" x14ac:dyDescent="0.25">
      <c r="A852" s="1"/>
      <c r="B852" s="21"/>
      <c r="C852" s="22"/>
      <c r="D852" s="22"/>
      <c r="G852" s="1"/>
      <c r="H852" s="1"/>
      <c r="I852" s="1"/>
      <c r="N852" s="1"/>
      <c r="O852" s="1"/>
      <c r="P852" s="1"/>
      <c r="Q852" s="62"/>
      <c r="R852" s="63"/>
      <c r="S852" s="154"/>
      <c r="T852" s="155"/>
    </row>
    <row r="853" spans="1:20" x14ac:dyDescent="0.25">
      <c r="A853" s="1"/>
      <c r="B853" s="21"/>
      <c r="C853" s="22"/>
      <c r="D853" s="22"/>
      <c r="G853" s="1"/>
      <c r="H853" s="1"/>
      <c r="I853" s="1"/>
      <c r="N853" s="1"/>
      <c r="O853" s="1"/>
      <c r="P853" s="1"/>
      <c r="Q853" s="62"/>
      <c r="R853" s="63"/>
      <c r="S853" s="154"/>
      <c r="T853" s="155"/>
    </row>
    <row r="854" spans="1:20" x14ac:dyDescent="0.25">
      <c r="A854" s="1"/>
      <c r="B854" s="21"/>
      <c r="C854" s="22"/>
      <c r="D854" s="22"/>
      <c r="G854" s="1"/>
      <c r="H854" s="1"/>
      <c r="I854" s="1"/>
      <c r="N854" s="1"/>
      <c r="O854" s="1"/>
      <c r="P854" s="1"/>
      <c r="Q854" s="62"/>
      <c r="R854" s="63"/>
      <c r="S854" s="154"/>
      <c r="T854" s="155"/>
    </row>
    <row r="855" spans="1:20" x14ac:dyDescent="0.25">
      <c r="A855" s="1"/>
      <c r="B855" s="21"/>
      <c r="C855" s="22"/>
      <c r="D855" s="22"/>
      <c r="G855" s="1"/>
      <c r="H855" s="1"/>
      <c r="I855" s="1"/>
      <c r="N855" s="1"/>
      <c r="O855" s="1"/>
      <c r="P855" s="1"/>
      <c r="Q855" s="62"/>
      <c r="R855" s="63"/>
      <c r="S855" s="154"/>
      <c r="T855" s="155"/>
    </row>
    <row r="856" spans="1:20" x14ac:dyDescent="0.25">
      <c r="A856" s="1"/>
      <c r="B856" s="21"/>
      <c r="C856" s="22"/>
      <c r="D856" s="22"/>
      <c r="G856" s="1"/>
      <c r="H856" s="1"/>
      <c r="I856" s="1"/>
      <c r="N856" s="1"/>
      <c r="O856" s="1"/>
      <c r="P856" s="1"/>
      <c r="Q856" s="62"/>
      <c r="R856" s="63"/>
      <c r="S856" s="154"/>
      <c r="T856" s="155"/>
    </row>
    <row r="857" spans="1:20" x14ac:dyDescent="0.25">
      <c r="A857" s="1"/>
      <c r="B857" s="21"/>
      <c r="C857" s="22"/>
      <c r="D857" s="22"/>
      <c r="G857" s="1"/>
      <c r="H857" s="1"/>
      <c r="I857" s="1"/>
      <c r="N857" s="1"/>
      <c r="O857" s="1"/>
      <c r="P857" s="1"/>
      <c r="Q857" s="62"/>
      <c r="R857" s="63"/>
      <c r="S857" s="154"/>
      <c r="T857" s="155"/>
    </row>
    <row r="858" spans="1:20" x14ac:dyDescent="0.25">
      <c r="A858" s="1"/>
      <c r="B858" s="21"/>
      <c r="C858" s="22"/>
      <c r="D858" s="22"/>
      <c r="G858" s="1"/>
      <c r="H858" s="1"/>
      <c r="I858" s="1"/>
      <c r="N858" s="1"/>
      <c r="O858" s="1"/>
      <c r="P858" s="1"/>
      <c r="Q858" s="62"/>
      <c r="R858" s="63"/>
      <c r="S858" s="154"/>
      <c r="T858" s="155"/>
    </row>
    <row r="859" spans="1:20" x14ac:dyDescent="0.25">
      <c r="A859" s="1"/>
      <c r="B859" s="21"/>
      <c r="C859" s="22"/>
      <c r="D859" s="22"/>
      <c r="G859" s="1"/>
      <c r="H859" s="1"/>
      <c r="I859" s="1"/>
      <c r="N859" s="1"/>
      <c r="O859" s="1"/>
      <c r="P859" s="1"/>
      <c r="Q859" s="62"/>
      <c r="R859" s="63"/>
      <c r="S859" s="154"/>
      <c r="T859" s="155"/>
    </row>
    <row r="860" spans="1:20" x14ac:dyDescent="0.25">
      <c r="A860" s="1"/>
      <c r="B860" s="21"/>
      <c r="C860" s="22"/>
      <c r="D860" s="22"/>
      <c r="G860" s="1"/>
      <c r="H860" s="1"/>
      <c r="I860" s="1"/>
      <c r="N860" s="1"/>
      <c r="O860" s="1"/>
      <c r="P860" s="1"/>
      <c r="Q860" s="62"/>
      <c r="R860" s="63"/>
      <c r="S860" s="154"/>
      <c r="T860" s="155"/>
    </row>
    <row r="861" spans="1:20" x14ac:dyDescent="0.25">
      <c r="A861" s="1"/>
      <c r="B861" s="21"/>
      <c r="C861" s="22"/>
      <c r="D861" s="22"/>
      <c r="G861" s="1"/>
      <c r="H861" s="1"/>
      <c r="I861" s="1"/>
      <c r="N861" s="1"/>
      <c r="O861" s="1"/>
      <c r="P861" s="1"/>
      <c r="Q861" s="62"/>
      <c r="R861" s="63"/>
      <c r="S861" s="154"/>
      <c r="T861" s="155"/>
    </row>
    <row r="862" spans="1:20" x14ac:dyDescent="0.25">
      <c r="A862" s="1"/>
      <c r="B862" s="21"/>
      <c r="C862" s="22"/>
      <c r="D862" s="22"/>
      <c r="G862" s="1"/>
      <c r="H862" s="1"/>
      <c r="I862" s="1"/>
      <c r="N862" s="1"/>
      <c r="O862" s="1"/>
      <c r="P862" s="1"/>
      <c r="Q862" s="62"/>
      <c r="R862" s="63"/>
      <c r="S862" s="154"/>
      <c r="T862" s="155"/>
    </row>
    <row r="863" spans="1:20" x14ac:dyDescent="0.25">
      <c r="A863" s="1"/>
      <c r="B863" s="21"/>
      <c r="C863" s="22"/>
      <c r="D863" s="22"/>
      <c r="G863" s="1"/>
      <c r="H863" s="1"/>
      <c r="I863" s="1"/>
      <c r="N863" s="1"/>
      <c r="O863" s="1"/>
      <c r="P863" s="1"/>
      <c r="Q863" s="62"/>
      <c r="R863" s="63"/>
      <c r="S863" s="154"/>
      <c r="T863" s="155"/>
    </row>
    <row r="864" spans="1:20" x14ac:dyDescent="0.25">
      <c r="A864" s="1"/>
      <c r="B864" s="21"/>
      <c r="C864" s="22"/>
      <c r="D864" s="22"/>
      <c r="G864" s="1"/>
      <c r="H864" s="1"/>
      <c r="I864" s="1"/>
      <c r="N864" s="1"/>
      <c r="O864" s="1"/>
      <c r="P864" s="1"/>
      <c r="Q864" s="62"/>
      <c r="R864" s="63"/>
      <c r="S864" s="154"/>
      <c r="T864" s="155"/>
    </row>
    <row r="865" spans="1:20" x14ac:dyDescent="0.25">
      <c r="A865" s="1"/>
      <c r="B865" s="21"/>
      <c r="C865" s="22"/>
      <c r="D865" s="22"/>
      <c r="G865" s="1"/>
      <c r="H865" s="1"/>
      <c r="I865" s="1"/>
      <c r="N865" s="1"/>
      <c r="O865" s="1"/>
      <c r="P865" s="1"/>
      <c r="Q865" s="62"/>
      <c r="R865" s="63"/>
      <c r="S865" s="154"/>
      <c r="T865" s="155"/>
    </row>
    <row r="866" spans="1:20" x14ac:dyDescent="0.25">
      <c r="A866" s="1"/>
      <c r="B866" s="21"/>
      <c r="C866" s="22"/>
      <c r="D866" s="22"/>
      <c r="G866" s="1"/>
      <c r="H866" s="1"/>
      <c r="I866" s="1"/>
      <c r="N866" s="1"/>
      <c r="O866" s="1"/>
      <c r="P866" s="1"/>
      <c r="Q866" s="62"/>
      <c r="R866" s="63"/>
      <c r="S866" s="154"/>
      <c r="T866" s="155"/>
    </row>
    <row r="867" spans="1:20" x14ac:dyDescent="0.25">
      <c r="A867" s="1"/>
      <c r="B867" s="21"/>
      <c r="C867" s="22"/>
      <c r="D867" s="22"/>
      <c r="G867" s="1"/>
      <c r="H867" s="1"/>
      <c r="I867" s="1"/>
      <c r="N867" s="1"/>
      <c r="O867" s="1"/>
      <c r="P867" s="1"/>
      <c r="Q867" s="62"/>
      <c r="R867" s="63"/>
      <c r="S867" s="154"/>
      <c r="T867" s="155"/>
    </row>
    <row r="868" spans="1:20" x14ac:dyDescent="0.25">
      <c r="A868" s="1"/>
      <c r="B868" s="21"/>
      <c r="C868" s="22"/>
      <c r="D868" s="22"/>
      <c r="G868" s="1"/>
      <c r="H868" s="1"/>
      <c r="I868" s="1"/>
      <c r="N868" s="1"/>
      <c r="O868" s="1"/>
      <c r="P868" s="1"/>
      <c r="Q868" s="62"/>
      <c r="R868" s="63"/>
      <c r="S868" s="154"/>
      <c r="T868" s="155"/>
    </row>
    <row r="869" spans="1:20" x14ac:dyDescent="0.25">
      <c r="A869" s="1"/>
      <c r="B869" s="21"/>
      <c r="C869" s="22"/>
      <c r="D869" s="22"/>
      <c r="G869" s="1"/>
      <c r="H869" s="1"/>
      <c r="I869" s="1"/>
      <c r="N869" s="1"/>
      <c r="O869" s="1"/>
      <c r="P869" s="1"/>
      <c r="Q869" s="62"/>
      <c r="R869" s="63"/>
      <c r="S869" s="154"/>
      <c r="T869" s="155"/>
    </row>
    <row r="870" spans="1:20" x14ac:dyDescent="0.25">
      <c r="A870" s="1"/>
      <c r="B870" s="21"/>
      <c r="C870" s="22"/>
      <c r="D870" s="22"/>
      <c r="G870" s="1"/>
      <c r="H870" s="1"/>
      <c r="I870" s="1"/>
      <c r="N870" s="1"/>
      <c r="O870" s="1"/>
      <c r="P870" s="1"/>
      <c r="Q870" s="62"/>
      <c r="R870" s="63"/>
      <c r="S870" s="154"/>
      <c r="T870" s="155"/>
    </row>
    <row r="871" spans="1:20" x14ac:dyDescent="0.25">
      <c r="A871" s="1"/>
      <c r="B871" s="21"/>
      <c r="C871" s="22"/>
      <c r="D871" s="22"/>
      <c r="G871" s="1"/>
      <c r="H871" s="1"/>
      <c r="I871" s="1"/>
      <c r="N871" s="1"/>
      <c r="O871" s="1"/>
      <c r="P871" s="1"/>
      <c r="Q871" s="62"/>
      <c r="R871" s="63"/>
      <c r="S871" s="154"/>
      <c r="T871" s="155"/>
    </row>
    <row r="872" spans="1:20" x14ac:dyDescent="0.25">
      <c r="A872" s="1"/>
      <c r="B872" s="21"/>
      <c r="C872" s="22"/>
      <c r="D872" s="22"/>
      <c r="G872" s="1"/>
      <c r="H872" s="1"/>
      <c r="I872" s="1"/>
      <c r="N872" s="1"/>
      <c r="O872" s="1"/>
      <c r="P872" s="1"/>
      <c r="Q872" s="62"/>
      <c r="R872" s="63"/>
      <c r="S872" s="154"/>
      <c r="T872" s="155"/>
    </row>
    <row r="873" spans="1:20" x14ac:dyDescent="0.25">
      <c r="A873" s="1"/>
      <c r="B873" s="21"/>
      <c r="C873" s="22"/>
      <c r="D873" s="22"/>
      <c r="G873" s="1"/>
      <c r="H873" s="1"/>
      <c r="I873" s="1"/>
      <c r="N873" s="1"/>
      <c r="O873" s="1"/>
      <c r="P873" s="1"/>
      <c r="Q873" s="62"/>
      <c r="R873" s="63"/>
      <c r="S873" s="154"/>
      <c r="T873" s="155"/>
    </row>
    <row r="874" spans="1:20" x14ac:dyDescent="0.25">
      <c r="A874" s="1"/>
      <c r="B874" s="21"/>
      <c r="C874" s="22"/>
      <c r="D874" s="22"/>
      <c r="G874" s="1"/>
      <c r="H874" s="1"/>
      <c r="I874" s="1"/>
      <c r="N874" s="1"/>
      <c r="O874" s="1"/>
      <c r="P874" s="1"/>
      <c r="Q874" s="62"/>
      <c r="R874" s="63"/>
      <c r="S874" s="154"/>
      <c r="T874" s="155"/>
    </row>
    <row r="875" spans="1:20" x14ac:dyDescent="0.25">
      <c r="A875" s="1"/>
      <c r="B875" s="21"/>
      <c r="C875" s="22"/>
      <c r="D875" s="22"/>
      <c r="G875" s="1"/>
      <c r="H875" s="1"/>
      <c r="I875" s="1"/>
      <c r="N875" s="1"/>
      <c r="O875" s="1"/>
      <c r="P875" s="1"/>
      <c r="Q875" s="62"/>
      <c r="R875" s="63"/>
      <c r="S875" s="154"/>
      <c r="T875" s="155"/>
    </row>
    <row r="876" spans="1:20" x14ac:dyDescent="0.25">
      <c r="A876" s="1"/>
      <c r="B876" s="21"/>
      <c r="C876" s="22"/>
      <c r="D876" s="22"/>
      <c r="G876" s="1"/>
      <c r="H876" s="1"/>
      <c r="I876" s="1"/>
      <c r="N876" s="1"/>
      <c r="O876" s="1"/>
      <c r="P876" s="1"/>
      <c r="Q876" s="62"/>
      <c r="R876" s="63"/>
      <c r="S876" s="154"/>
      <c r="T876" s="155"/>
    </row>
    <row r="877" spans="1:20" x14ac:dyDescent="0.25">
      <c r="A877" s="1"/>
      <c r="B877" s="21"/>
      <c r="C877" s="22"/>
      <c r="D877" s="22"/>
      <c r="G877" s="1"/>
      <c r="H877" s="1"/>
      <c r="I877" s="1"/>
      <c r="N877" s="1"/>
      <c r="O877" s="1"/>
      <c r="P877" s="1"/>
      <c r="Q877" s="62"/>
      <c r="R877" s="63"/>
      <c r="S877" s="154"/>
      <c r="T877" s="155"/>
    </row>
    <row r="878" spans="1:20" x14ac:dyDescent="0.25">
      <c r="A878" s="1"/>
      <c r="B878" s="21"/>
      <c r="C878" s="22"/>
      <c r="D878" s="22"/>
      <c r="G878" s="1"/>
      <c r="H878" s="1"/>
      <c r="I878" s="1"/>
      <c r="N878" s="1"/>
      <c r="O878" s="1"/>
      <c r="P878" s="1"/>
      <c r="Q878" s="62"/>
      <c r="R878" s="63"/>
      <c r="S878" s="154"/>
      <c r="T878" s="155"/>
    </row>
    <row r="879" spans="1:20" x14ac:dyDescent="0.25">
      <c r="A879" s="1"/>
      <c r="B879" s="21"/>
      <c r="C879" s="22"/>
      <c r="D879" s="22"/>
      <c r="G879" s="1"/>
      <c r="H879" s="1"/>
      <c r="I879" s="1"/>
      <c r="N879" s="1"/>
      <c r="O879" s="1"/>
      <c r="P879" s="1"/>
      <c r="Q879" s="62"/>
      <c r="R879" s="63"/>
      <c r="S879" s="154"/>
      <c r="T879" s="155"/>
    </row>
    <row r="880" spans="1:20" x14ac:dyDescent="0.25">
      <c r="A880" s="1"/>
      <c r="B880" s="21"/>
      <c r="C880" s="22"/>
      <c r="D880" s="22"/>
      <c r="G880" s="1"/>
      <c r="H880" s="1"/>
      <c r="I880" s="1"/>
      <c r="N880" s="1"/>
      <c r="O880" s="1"/>
      <c r="P880" s="1"/>
      <c r="Q880" s="62"/>
      <c r="R880" s="63"/>
      <c r="S880" s="154"/>
      <c r="T880" s="155"/>
    </row>
    <row r="881" spans="1:20" x14ac:dyDescent="0.25">
      <c r="A881" s="1"/>
      <c r="B881" s="21"/>
      <c r="C881" s="22"/>
      <c r="D881" s="22"/>
      <c r="G881" s="1"/>
      <c r="H881" s="1"/>
      <c r="I881" s="1"/>
      <c r="N881" s="1"/>
      <c r="O881" s="1"/>
      <c r="P881" s="1"/>
      <c r="Q881" s="62"/>
      <c r="R881" s="63"/>
      <c r="S881" s="154"/>
      <c r="T881" s="155"/>
    </row>
    <row r="882" spans="1:20" x14ac:dyDescent="0.25">
      <c r="A882" s="1"/>
      <c r="B882" s="21"/>
      <c r="C882" s="22"/>
      <c r="D882" s="22"/>
      <c r="G882" s="1"/>
      <c r="H882" s="1"/>
      <c r="I882" s="1"/>
      <c r="N882" s="1"/>
      <c r="O882" s="1"/>
      <c r="P882" s="1"/>
      <c r="Q882" s="62"/>
      <c r="R882" s="63"/>
      <c r="S882" s="154"/>
      <c r="T882" s="155"/>
    </row>
    <row r="883" spans="1:20" x14ac:dyDescent="0.25">
      <c r="A883" s="1"/>
      <c r="B883" s="21"/>
      <c r="C883" s="22"/>
      <c r="D883" s="22"/>
      <c r="G883" s="1"/>
      <c r="H883" s="1"/>
      <c r="I883" s="1"/>
      <c r="N883" s="1"/>
      <c r="O883" s="1"/>
      <c r="P883" s="1"/>
      <c r="Q883" s="62"/>
      <c r="R883" s="63"/>
      <c r="S883" s="154"/>
      <c r="T883" s="155"/>
    </row>
    <row r="884" spans="1:20" x14ac:dyDescent="0.25">
      <c r="A884" s="1"/>
      <c r="B884" s="21"/>
      <c r="C884" s="22"/>
      <c r="D884" s="22"/>
      <c r="G884" s="1"/>
      <c r="H884" s="1"/>
      <c r="I884" s="1"/>
      <c r="N884" s="1"/>
      <c r="O884" s="1"/>
      <c r="P884" s="1"/>
      <c r="Q884" s="62"/>
      <c r="R884" s="63"/>
      <c r="S884" s="154"/>
      <c r="T884" s="155"/>
    </row>
    <row r="885" spans="1:20" x14ac:dyDescent="0.25">
      <c r="A885" s="1"/>
      <c r="B885" s="21"/>
      <c r="C885" s="22"/>
      <c r="D885" s="22"/>
      <c r="G885" s="1"/>
      <c r="H885" s="1"/>
      <c r="I885" s="1"/>
      <c r="N885" s="1"/>
      <c r="O885" s="1"/>
      <c r="P885" s="1"/>
      <c r="Q885" s="62"/>
      <c r="R885" s="63"/>
      <c r="S885" s="154"/>
      <c r="T885" s="155"/>
    </row>
    <row r="886" spans="1:20" x14ac:dyDescent="0.25">
      <c r="A886" s="1"/>
      <c r="B886" s="21"/>
      <c r="C886" s="22"/>
      <c r="D886" s="22"/>
      <c r="G886" s="1"/>
      <c r="H886" s="1"/>
      <c r="I886" s="1"/>
      <c r="N886" s="1"/>
      <c r="O886" s="1"/>
      <c r="P886" s="1"/>
      <c r="Q886" s="62"/>
      <c r="R886" s="63"/>
      <c r="S886" s="154"/>
      <c r="T886" s="155"/>
    </row>
    <row r="887" spans="1:20" x14ac:dyDescent="0.25">
      <c r="A887" s="1"/>
      <c r="B887" s="21"/>
      <c r="C887" s="22"/>
      <c r="D887" s="22"/>
      <c r="G887" s="1"/>
      <c r="H887" s="1"/>
      <c r="I887" s="1"/>
      <c r="N887" s="1"/>
      <c r="O887" s="1"/>
      <c r="P887" s="1"/>
      <c r="Q887" s="62"/>
      <c r="R887" s="63"/>
      <c r="S887" s="154"/>
      <c r="T887" s="155"/>
    </row>
    <row r="888" spans="1:20" x14ac:dyDescent="0.25">
      <c r="A888" s="1"/>
      <c r="B888" s="21"/>
      <c r="C888" s="22"/>
      <c r="D888" s="22"/>
      <c r="G888" s="1"/>
      <c r="H888" s="1"/>
      <c r="I888" s="1"/>
      <c r="N888" s="1"/>
      <c r="O888" s="1"/>
      <c r="P888" s="1"/>
      <c r="Q888" s="62"/>
      <c r="R888" s="63"/>
      <c r="S888" s="154"/>
      <c r="T888" s="155"/>
    </row>
    <row r="889" spans="1:20" x14ac:dyDescent="0.25">
      <c r="A889" s="1"/>
      <c r="B889" s="21"/>
      <c r="C889" s="22"/>
      <c r="D889" s="22"/>
      <c r="G889" s="1"/>
      <c r="H889" s="1"/>
      <c r="I889" s="1"/>
      <c r="N889" s="1"/>
      <c r="O889" s="1"/>
      <c r="P889" s="1"/>
      <c r="Q889" s="62"/>
      <c r="R889" s="63"/>
      <c r="S889" s="154"/>
      <c r="T889" s="155"/>
    </row>
    <row r="890" spans="1:20" x14ac:dyDescent="0.25">
      <c r="A890" s="1"/>
      <c r="B890" s="21"/>
      <c r="C890" s="22"/>
      <c r="D890" s="22"/>
      <c r="G890" s="1"/>
      <c r="H890" s="1"/>
      <c r="I890" s="1"/>
      <c r="N890" s="1"/>
      <c r="O890" s="1"/>
      <c r="P890" s="1"/>
      <c r="Q890" s="62"/>
      <c r="R890" s="63"/>
      <c r="S890" s="154"/>
      <c r="T890" s="155"/>
    </row>
    <row r="891" spans="1:20" x14ac:dyDescent="0.25">
      <c r="A891" s="1"/>
      <c r="B891" s="21"/>
      <c r="C891" s="22"/>
      <c r="D891" s="22"/>
      <c r="G891" s="1"/>
      <c r="H891" s="1"/>
      <c r="I891" s="1"/>
      <c r="N891" s="1"/>
      <c r="O891" s="1"/>
      <c r="P891" s="1"/>
      <c r="Q891" s="62"/>
      <c r="R891" s="63"/>
      <c r="S891" s="154"/>
      <c r="T891" s="155"/>
    </row>
    <row r="892" spans="1:20" x14ac:dyDescent="0.25">
      <c r="A892" s="1"/>
      <c r="B892" s="21"/>
      <c r="C892" s="22"/>
      <c r="D892" s="22"/>
      <c r="G892" s="1"/>
      <c r="H892" s="1"/>
      <c r="I892" s="1"/>
      <c r="N892" s="1"/>
      <c r="O892" s="1"/>
      <c r="P892" s="1"/>
      <c r="Q892" s="62"/>
      <c r="R892" s="63"/>
      <c r="S892" s="154"/>
      <c r="T892" s="155"/>
    </row>
    <row r="893" spans="1:20" x14ac:dyDescent="0.25">
      <c r="A893" s="1"/>
      <c r="B893" s="21"/>
      <c r="C893" s="22"/>
      <c r="D893" s="22"/>
      <c r="G893" s="1"/>
      <c r="H893" s="1"/>
      <c r="I893" s="1"/>
      <c r="N893" s="1"/>
      <c r="O893" s="1"/>
      <c r="P893" s="1"/>
      <c r="Q893" s="62"/>
      <c r="R893" s="63"/>
      <c r="S893" s="154"/>
      <c r="T893" s="155"/>
    </row>
    <row r="894" spans="1:20" x14ac:dyDescent="0.25">
      <c r="A894" s="1"/>
      <c r="B894" s="21"/>
      <c r="C894" s="22"/>
      <c r="D894" s="22"/>
      <c r="G894" s="1"/>
      <c r="H894" s="1"/>
      <c r="I894" s="1"/>
      <c r="N894" s="1"/>
      <c r="O894" s="1"/>
      <c r="P894" s="1"/>
      <c r="Q894" s="62"/>
      <c r="R894" s="63"/>
      <c r="S894" s="154"/>
      <c r="T894" s="155"/>
    </row>
    <row r="895" spans="1:20" x14ac:dyDescent="0.25">
      <c r="A895" s="1"/>
      <c r="B895" s="21"/>
      <c r="C895" s="22"/>
      <c r="D895" s="22"/>
      <c r="G895" s="1"/>
      <c r="H895" s="1"/>
      <c r="I895" s="1"/>
      <c r="N895" s="1"/>
      <c r="O895" s="1"/>
      <c r="P895" s="1"/>
      <c r="Q895" s="62"/>
      <c r="R895" s="63"/>
      <c r="S895" s="154"/>
      <c r="T895" s="155"/>
    </row>
    <row r="896" spans="1:20" x14ac:dyDescent="0.25">
      <c r="A896" s="1"/>
      <c r="B896" s="21"/>
      <c r="C896" s="22"/>
      <c r="D896" s="22"/>
      <c r="G896" s="1"/>
      <c r="H896" s="1"/>
      <c r="I896" s="1"/>
      <c r="N896" s="1"/>
      <c r="O896" s="1"/>
      <c r="P896" s="1"/>
      <c r="Q896" s="62"/>
      <c r="R896" s="63"/>
      <c r="S896" s="154"/>
      <c r="T896" s="155"/>
    </row>
    <row r="897" spans="1:20" x14ac:dyDescent="0.25">
      <c r="A897" s="1"/>
      <c r="B897" s="21"/>
      <c r="C897" s="22"/>
      <c r="D897" s="22"/>
      <c r="G897" s="1"/>
      <c r="H897" s="1"/>
      <c r="I897" s="1"/>
      <c r="N897" s="1"/>
      <c r="O897" s="1"/>
      <c r="P897" s="1"/>
      <c r="Q897" s="62"/>
      <c r="R897" s="63"/>
      <c r="S897" s="154"/>
      <c r="T897" s="155"/>
    </row>
    <row r="898" spans="1:20" x14ac:dyDescent="0.25">
      <c r="A898" s="1"/>
      <c r="B898" s="21"/>
      <c r="C898" s="22"/>
      <c r="D898" s="22"/>
      <c r="G898" s="1"/>
      <c r="H898" s="1"/>
      <c r="I898" s="1"/>
      <c r="N898" s="1"/>
      <c r="O898" s="1"/>
      <c r="P898" s="1"/>
      <c r="Q898" s="62"/>
      <c r="R898" s="63"/>
      <c r="S898" s="154"/>
      <c r="T898" s="155"/>
    </row>
    <row r="899" spans="1:20" x14ac:dyDescent="0.25">
      <c r="A899" s="1"/>
      <c r="B899" s="21"/>
      <c r="C899" s="22"/>
      <c r="D899" s="22"/>
      <c r="G899" s="1"/>
      <c r="H899" s="1"/>
      <c r="I899" s="1"/>
      <c r="N899" s="1"/>
      <c r="O899" s="1"/>
      <c r="P899" s="1"/>
      <c r="Q899" s="62"/>
      <c r="R899" s="63"/>
      <c r="S899" s="154"/>
      <c r="T899" s="155"/>
    </row>
    <row r="900" spans="1:20" x14ac:dyDescent="0.25">
      <c r="A900" s="1"/>
      <c r="B900" s="21"/>
      <c r="C900" s="22"/>
      <c r="D900" s="22"/>
      <c r="G900" s="1"/>
      <c r="H900" s="1"/>
      <c r="I900" s="1"/>
      <c r="N900" s="1"/>
      <c r="O900" s="1"/>
      <c r="P900" s="1"/>
      <c r="Q900" s="62"/>
      <c r="R900" s="63"/>
      <c r="S900" s="154"/>
      <c r="T900" s="155"/>
    </row>
    <row r="901" spans="1:20" x14ac:dyDescent="0.25">
      <c r="A901" s="1"/>
      <c r="B901" s="21"/>
      <c r="C901" s="22"/>
      <c r="D901" s="22"/>
      <c r="G901" s="1"/>
      <c r="H901" s="1"/>
      <c r="I901" s="1"/>
      <c r="N901" s="1"/>
      <c r="O901" s="1"/>
      <c r="P901" s="1"/>
      <c r="Q901" s="62"/>
      <c r="R901" s="63"/>
      <c r="S901" s="154"/>
      <c r="T901" s="155"/>
    </row>
    <row r="902" spans="1:20" x14ac:dyDescent="0.25">
      <c r="A902" s="1"/>
      <c r="B902" s="21"/>
      <c r="C902" s="22"/>
      <c r="D902" s="22"/>
      <c r="G902" s="1"/>
      <c r="H902" s="1"/>
      <c r="I902" s="1"/>
      <c r="N902" s="1"/>
      <c r="O902" s="1"/>
      <c r="P902" s="1"/>
      <c r="Q902" s="62"/>
      <c r="R902" s="63"/>
      <c r="S902" s="154"/>
      <c r="T902" s="155"/>
    </row>
    <row r="903" spans="1:20" x14ac:dyDescent="0.25">
      <c r="A903" s="1"/>
      <c r="B903" s="21"/>
      <c r="C903" s="22"/>
      <c r="D903" s="22"/>
      <c r="G903" s="1"/>
      <c r="H903" s="1"/>
      <c r="I903" s="1"/>
      <c r="N903" s="1"/>
      <c r="O903" s="1"/>
      <c r="P903" s="1"/>
      <c r="Q903" s="62"/>
      <c r="R903" s="63"/>
      <c r="S903" s="154"/>
      <c r="T903" s="155"/>
    </row>
    <row r="904" spans="1:20" x14ac:dyDescent="0.25">
      <c r="A904" s="1"/>
      <c r="B904" s="21"/>
      <c r="C904" s="22"/>
      <c r="D904" s="22"/>
      <c r="G904" s="1"/>
      <c r="H904" s="1"/>
      <c r="I904" s="1"/>
      <c r="N904" s="1"/>
      <c r="O904" s="1"/>
      <c r="P904" s="1"/>
      <c r="Q904" s="62"/>
      <c r="R904" s="63"/>
      <c r="S904" s="154"/>
      <c r="T904" s="155"/>
    </row>
    <row r="905" spans="1:20" x14ac:dyDescent="0.25">
      <c r="A905" s="1"/>
      <c r="B905" s="21"/>
      <c r="C905" s="22"/>
      <c r="D905" s="22"/>
      <c r="G905" s="1"/>
      <c r="H905" s="1"/>
      <c r="I905" s="1"/>
      <c r="N905" s="1"/>
      <c r="O905" s="1"/>
      <c r="P905" s="1"/>
      <c r="Q905" s="62"/>
      <c r="R905" s="63"/>
      <c r="S905" s="154"/>
      <c r="T905" s="155"/>
    </row>
    <row r="906" spans="1:20" x14ac:dyDescent="0.25">
      <c r="A906" s="1"/>
      <c r="B906" s="21"/>
      <c r="C906" s="22"/>
      <c r="D906" s="22"/>
      <c r="G906" s="1"/>
      <c r="H906" s="1"/>
      <c r="I906" s="1"/>
      <c r="N906" s="1"/>
      <c r="O906" s="1"/>
      <c r="P906" s="1"/>
      <c r="Q906" s="62"/>
      <c r="R906" s="63"/>
      <c r="S906" s="154"/>
      <c r="T906" s="155"/>
    </row>
    <row r="907" spans="1:20" x14ac:dyDescent="0.25">
      <c r="A907" s="1"/>
      <c r="B907" s="21"/>
      <c r="C907" s="22"/>
      <c r="D907" s="22"/>
      <c r="G907" s="1"/>
      <c r="H907" s="1"/>
      <c r="I907" s="1"/>
      <c r="N907" s="1"/>
      <c r="O907" s="1"/>
      <c r="P907" s="1"/>
      <c r="Q907" s="62"/>
      <c r="R907" s="63"/>
      <c r="S907" s="154"/>
      <c r="T907" s="155"/>
    </row>
    <row r="908" spans="1:20" x14ac:dyDescent="0.25">
      <c r="A908" s="1"/>
      <c r="B908" s="21"/>
      <c r="C908" s="22"/>
      <c r="D908" s="22"/>
      <c r="G908" s="1"/>
      <c r="H908" s="1"/>
      <c r="I908" s="1"/>
      <c r="N908" s="1"/>
      <c r="O908" s="1"/>
      <c r="P908" s="1"/>
      <c r="Q908" s="62"/>
      <c r="R908" s="63"/>
      <c r="S908" s="154"/>
      <c r="T908" s="155"/>
    </row>
    <row r="909" spans="1:20" x14ac:dyDescent="0.25">
      <c r="A909" s="1"/>
      <c r="B909" s="21"/>
      <c r="C909" s="22"/>
      <c r="D909" s="22"/>
      <c r="G909" s="1"/>
      <c r="H909" s="1"/>
      <c r="I909" s="1"/>
      <c r="N909" s="1"/>
      <c r="O909" s="1"/>
      <c r="P909" s="1"/>
      <c r="Q909" s="62"/>
      <c r="R909" s="63"/>
      <c r="S909" s="154"/>
      <c r="T909" s="155"/>
    </row>
    <row r="910" spans="1:20" x14ac:dyDescent="0.25">
      <c r="A910" s="1"/>
      <c r="B910" s="21"/>
      <c r="C910" s="22"/>
      <c r="D910" s="22"/>
      <c r="G910" s="1"/>
      <c r="H910" s="1"/>
      <c r="I910" s="1"/>
      <c r="N910" s="1"/>
      <c r="O910" s="1"/>
      <c r="P910" s="1"/>
      <c r="Q910" s="62"/>
      <c r="R910" s="63"/>
      <c r="S910" s="154"/>
      <c r="T910" s="155"/>
    </row>
    <row r="911" spans="1:20" x14ac:dyDescent="0.25">
      <c r="A911" s="1"/>
      <c r="B911" s="21"/>
      <c r="C911" s="22"/>
      <c r="D911" s="22"/>
      <c r="G911" s="1"/>
      <c r="H911" s="1"/>
      <c r="I911" s="1"/>
      <c r="N911" s="1"/>
      <c r="O911" s="1"/>
      <c r="P911" s="1"/>
      <c r="Q911" s="62"/>
      <c r="R911" s="63"/>
      <c r="S911" s="154"/>
      <c r="T911" s="155"/>
    </row>
    <row r="912" spans="1:20" x14ac:dyDescent="0.25">
      <c r="A912" s="1"/>
      <c r="B912" s="21"/>
      <c r="C912" s="22"/>
      <c r="D912" s="22"/>
      <c r="G912" s="1"/>
      <c r="H912" s="1"/>
      <c r="I912" s="1"/>
      <c r="N912" s="1"/>
      <c r="O912" s="1"/>
      <c r="P912" s="1"/>
      <c r="Q912" s="62"/>
      <c r="R912" s="63"/>
      <c r="S912" s="154"/>
      <c r="T912" s="155"/>
    </row>
    <row r="913" spans="1:20" x14ac:dyDescent="0.25">
      <c r="A913" s="1"/>
      <c r="B913" s="21"/>
      <c r="C913" s="22"/>
      <c r="D913" s="22"/>
      <c r="G913" s="1"/>
      <c r="H913" s="1"/>
      <c r="I913" s="1"/>
      <c r="N913" s="1"/>
      <c r="O913" s="1"/>
      <c r="P913" s="1"/>
      <c r="Q913" s="62"/>
      <c r="R913" s="63"/>
      <c r="S913" s="154"/>
      <c r="T913" s="155"/>
    </row>
    <row r="914" spans="1:20" x14ac:dyDescent="0.25">
      <c r="A914" s="1"/>
      <c r="B914" s="21"/>
      <c r="C914" s="22"/>
      <c r="D914" s="22"/>
      <c r="G914" s="1"/>
      <c r="H914" s="1"/>
      <c r="I914" s="1"/>
      <c r="N914" s="1"/>
      <c r="O914" s="1"/>
      <c r="P914" s="1"/>
      <c r="Q914" s="62"/>
      <c r="R914" s="63"/>
      <c r="S914" s="154"/>
      <c r="T914" s="155"/>
    </row>
    <row r="915" spans="1:20" x14ac:dyDescent="0.25">
      <c r="A915" s="1"/>
      <c r="B915" s="21"/>
      <c r="C915" s="22"/>
      <c r="D915" s="22"/>
      <c r="G915" s="1"/>
      <c r="H915" s="1"/>
      <c r="I915" s="1"/>
      <c r="N915" s="1"/>
      <c r="O915" s="1"/>
      <c r="P915" s="1"/>
      <c r="Q915" s="62"/>
      <c r="R915" s="63"/>
      <c r="S915" s="154"/>
      <c r="T915" s="155"/>
    </row>
    <row r="916" spans="1:20" x14ac:dyDescent="0.25">
      <c r="A916" s="1"/>
      <c r="B916" s="21"/>
      <c r="C916" s="22"/>
      <c r="D916" s="22"/>
      <c r="G916" s="1"/>
      <c r="H916" s="1"/>
      <c r="I916" s="1"/>
      <c r="N916" s="1"/>
      <c r="O916" s="1"/>
      <c r="P916" s="1"/>
      <c r="Q916" s="62"/>
      <c r="R916" s="63"/>
      <c r="S916" s="154"/>
      <c r="T916" s="155"/>
    </row>
    <row r="917" spans="1:20" x14ac:dyDescent="0.25">
      <c r="A917" s="1"/>
      <c r="B917" s="21"/>
      <c r="C917" s="22"/>
      <c r="D917" s="22"/>
      <c r="G917" s="1"/>
      <c r="H917" s="1"/>
      <c r="I917" s="1"/>
      <c r="N917" s="1"/>
      <c r="O917" s="1"/>
      <c r="P917" s="1"/>
      <c r="Q917" s="62"/>
      <c r="R917" s="63"/>
      <c r="S917" s="154"/>
      <c r="T917" s="155"/>
    </row>
    <row r="918" spans="1:20" x14ac:dyDescent="0.25">
      <c r="A918" s="1"/>
      <c r="B918" s="21"/>
      <c r="C918" s="22"/>
      <c r="D918" s="22"/>
      <c r="G918" s="1"/>
      <c r="H918" s="1"/>
      <c r="I918" s="1"/>
      <c r="N918" s="1"/>
      <c r="O918" s="1"/>
      <c r="P918" s="1"/>
      <c r="Q918" s="62"/>
      <c r="R918" s="63"/>
      <c r="S918" s="154"/>
      <c r="T918" s="155"/>
    </row>
    <row r="919" spans="1:20" x14ac:dyDescent="0.25">
      <c r="A919" s="1"/>
      <c r="B919" s="21"/>
      <c r="C919" s="22"/>
      <c r="D919" s="22"/>
      <c r="G919" s="1"/>
      <c r="H919" s="1"/>
      <c r="I919" s="1"/>
      <c r="N919" s="1"/>
      <c r="O919" s="1"/>
      <c r="P919" s="1"/>
      <c r="Q919" s="62"/>
      <c r="R919" s="63"/>
      <c r="S919" s="154"/>
      <c r="T919" s="155"/>
    </row>
    <row r="920" spans="1:20" x14ac:dyDescent="0.25">
      <c r="A920" s="1"/>
      <c r="B920" s="21"/>
      <c r="C920" s="22"/>
      <c r="D920" s="22"/>
      <c r="G920" s="1"/>
      <c r="H920" s="1"/>
      <c r="I920" s="1"/>
      <c r="N920" s="1"/>
      <c r="O920" s="1"/>
      <c r="P920" s="1"/>
      <c r="Q920" s="62"/>
      <c r="R920" s="63"/>
      <c r="S920" s="154"/>
      <c r="T920" s="155"/>
    </row>
    <row r="921" spans="1:20" x14ac:dyDescent="0.25">
      <c r="A921" s="1"/>
      <c r="B921" s="21"/>
      <c r="C921" s="22"/>
      <c r="D921" s="22"/>
      <c r="G921" s="1"/>
      <c r="H921" s="1"/>
      <c r="I921" s="1"/>
      <c r="N921" s="1"/>
      <c r="O921" s="1"/>
      <c r="P921" s="1"/>
      <c r="Q921" s="62"/>
      <c r="R921" s="63"/>
      <c r="S921" s="154"/>
      <c r="T921" s="155"/>
    </row>
    <row r="922" spans="1:20" x14ac:dyDescent="0.25">
      <c r="A922" s="1"/>
      <c r="B922" s="21"/>
      <c r="C922" s="22"/>
      <c r="D922" s="22"/>
      <c r="G922" s="1"/>
      <c r="H922" s="1"/>
      <c r="I922" s="1"/>
      <c r="N922" s="1"/>
      <c r="O922" s="1"/>
      <c r="P922" s="1"/>
      <c r="Q922" s="62"/>
      <c r="R922" s="63"/>
      <c r="S922" s="154"/>
      <c r="T922" s="155"/>
    </row>
    <row r="923" spans="1:20" x14ac:dyDescent="0.25">
      <c r="A923" s="1"/>
      <c r="B923" s="21"/>
      <c r="C923" s="22"/>
      <c r="D923" s="22"/>
      <c r="G923" s="1"/>
      <c r="H923" s="1"/>
      <c r="I923" s="1"/>
      <c r="N923" s="1"/>
      <c r="O923" s="1"/>
      <c r="P923" s="1"/>
      <c r="Q923" s="62"/>
      <c r="R923" s="63"/>
      <c r="S923" s="154"/>
      <c r="T923" s="155"/>
    </row>
    <row r="924" spans="1:20" x14ac:dyDescent="0.25">
      <c r="A924" s="1"/>
      <c r="B924" s="21"/>
      <c r="C924" s="22"/>
      <c r="D924" s="22"/>
      <c r="G924" s="1"/>
      <c r="H924" s="1"/>
      <c r="I924" s="1"/>
      <c r="N924" s="1"/>
      <c r="O924" s="1"/>
      <c r="P924" s="1"/>
      <c r="Q924" s="62"/>
      <c r="R924" s="63"/>
      <c r="S924" s="154"/>
      <c r="T924" s="155"/>
    </row>
    <row r="925" spans="1:20" x14ac:dyDescent="0.25">
      <c r="A925" s="1"/>
      <c r="B925" s="21"/>
      <c r="C925" s="22"/>
      <c r="D925" s="22"/>
      <c r="G925" s="1"/>
      <c r="H925" s="1"/>
      <c r="I925" s="1"/>
      <c r="N925" s="1"/>
      <c r="O925" s="1"/>
      <c r="P925" s="1"/>
      <c r="Q925" s="62"/>
      <c r="R925" s="63"/>
      <c r="S925" s="154"/>
      <c r="T925" s="155"/>
    </row>
    <row r="926" spans="1:20" x14ac:dyDescent="0.25">
      <c r="A926" s="1"/>
      <c r="B926" s="21"/>
      <c r="C926" s="22"/>
      <c r="D926" s="22"/>
      <c r="G926" s="1"/>
      <c r="H926" s="1"/>
      <c r="I926" s="1"/>
      <c r="N926" s="1"/>
      <c r="O926" s="1"/>
      <c r="P926" s="1"/>
      <c r="Q926" s="62"/>
      <c r="R926" s="63"/>
      <c r="S926" s="154"/>
      <c r="T926" s="155"/>
    </row>
    <row r="927" spans="1:20" x14ac:dyDescent="0.25">
      <c r="A927" s="1"/>
      <c r="B927" s="21"/>
      <c r="C927" s="22"/>
      <c r="D927" s="22"/>
      <c r="G927" s="1"/>
      <c r="H927" s="1"/>
      <c r="I927" s="1"/>
      <c r="N927" s="1"/>
      <c r="O927" s="1"/>
      <c r="P927" s="1"/>
      <c r="Q927" s="62"/>
      <c r="R927" s="63"/>
      <c r="S927" s="154"/>
      <c r="T927" s="155"/>
    </row>
    <row r="928" spans="1:20" x14ac:dyDescent="0.25">
      <c r="A928" s="1"/>
      <c r="B928" s="21"/>
      <c r="C928" s="22"/>
      <c r="D928" s="22"/>
      <c r="G928" s="1"/>
      <c r="H928" s="1"/>
      <c r="I928" s="1"/>
      <c r="N928" s="1"/>
      <c r="O928" s="1"/>
      <c r="P928" s="1"/>
      <c r="Q928" s="62"/>
      <c r="R928" s="63"/>
      <c r="S928" s="154"/>
      <c r="T928" s="155"/>
    </row>
    <row r="929" spans="1:20" x14ac:dyDescent="0.25">
      <c r="A929" s="1"/>
      <c r="B929" s="21"/>
      <c r="C929" s="22"/>
      <c r="D929" s="22"/>
      <c r="G929" s="1"/>
      <c r="H929" s="1"/>
      <c r="I929" s="1"/>
      <c r="N929" s="1"/>
      <c r="O929" s="1"/>
      <c r="P929" s="1"/>
      <c r="Q929" s="62"/>
      <c r="R929" s="63"/>
      <c r="S929" s="154"/>
      <c r="T929" s="155"/>
    </row>
    <row r="930" spans="1:20" x14ac:dyDescent="0.25">
      <c r="A930" s="1"/>
      <c r="B930" s="21"/>
      <c r="C930" s="22"/>
      <c r="D930" s="22"/>
      <c r="G930" s="1"/>
      <c r="H930" s="1"/>
      <c r="I930" s="1"/>
      <c r="N930" s="1"/>
      <c r="O930" s="1"/>
      <c r="P930" s="1"/>
      <c r="Q930" s="62"/>
      <c r="R930" s="63"/>
      <c r="S930" s="154"/>
      <c r="T930" s="155"/>
    </row>
    <row r="931" spans="1:20" x14ac:dyDescent="0.25">
      <c r="A931" s="1"/>
      <c r="B931" s="21"/>
      <c r="C931" s="22"/>
      <c r="D931" s="22"/>
      <c r="G931" s="1"/>
      <c r="H931" s="1"/>
      <c r="I931" s="1"/>
      <c r="N931" s="1"/>
      <c r="O931" s="1"/>
      <c r="P931" s="1"/>
      <c r="Q931" s="62"/>
      <c r="R931" s="63"/>
      <c r="S931" s="154"/>
      <c r="T931" s="155"/>
    </row>
    <row r="932" spans="1:20" x14ac:dyDescent="0.25">
      <c r="A932" s="1"/>
      <c r="B932" s="21"/>
      <c r="C932" s="22"/>
      <c r="D932" s="22"/>
      <c r="G932" s="1"/>
      <c r="H932" s="1"/>
      <c r="I932" s="1"/>
      <c r="N932" s="1"/>
      <c r="O932" s="1"/>
      <c r="P932" s="1"/>
      <c r="Q932" s="62"/>
      <c r="R932" s="63"/>
      <c r="S932" s="154"/>
      <c r="T932" s="155"/>
    </row>
    <row r="933" spans="1:20" x14ac:dyDescent="0.25">
      <c r="A933" s="1"/>
      <c r="B933" s="21"/>
      <c r="C933" s="22"/>
      <c r="D933" s="22"/>
      <c r="G933" s="1"/>
      <c r="H933" s="1"/>
      <c r="I933" s="1"/>
      <c r="N933" s="1"/>
      <c r="O933" s="1"/>
      <c r="P933" s="1"/>
      <c r="Q933" s="62"/>
      <c r="R933" s="63"/>
      <c r="S933" s="154"/>
      <c r="T933" s="155"/>
    </row>
    <row r="934" spans="1:20" x14ac:dyDescent="0.25">
      <c r="A934" s="1"/>
      <c r="B934" s="21"/>
      <c r="C934" s="22"/>
      <c r="D934" s="22"/>
      <c r="G934" s="1"/>
      <c r="H934" s="1"/>
      <c r="I934" s="1"/>
      <c r="N934" s="1"/>
      <c r="O934" s="1"/>
      <c r="P934" s="1"/>
      <c r="Q934" s="62"/>
      <c r="R934" s="63"/>
      <c r="S934" s="154"/>
      <c r="T934" s="155"/>
    </row>
    <row r="935" spans="1:20" x14ac:dyDescent="0.25">
      <c r="A935" s="1"/>
      <c r="B935" s="21"/>
      <c r="C935" s="22"/>
      <c r="D935" s="22"/>
      <c r="G935" s="1"/>
      <c r="H935" s="1"/>
      <c r="I935" s="1"/>
      <c r="N935" s="1"/>
      <c r="O935" s="1"/>
      <c r="P935" s="1"/>
      <c r="Q935" s="62"/>
      <c r="R935" s="63"/>
      <c r="S935" s="154"/>
      <c r="T935" s="155"/>
    </row>
    <row r="936" spans="1:20" x14ac:dyDescent="0.25">
      <c r="A936" s="1"/>
      <c r="B936" s="21"/>
      <c r="C936" s="22"/>
      <c r="D936" s="22"/>
      <c r="G936" s="1"/>
      <c r="H936" s="1"/>
      <c r="I936" s="1"/>
      <c r="N936" s="1"/>
      <c r="O936" s="1"/>
      <c r="P936" s="1"/>
      <c r="Q936" s="62"/>
      <c r="R936" s="63"/>
      <c r="S936" s="154"/>
      <c r="T936" s="155"/>
    </row>
    <row r="937" spans="1:20" x14ac:dyDescent="0.25">
      <c r="A937" s="1"/>
      <c r="B937" s="21"/>
      <c r="C937" s="22"/>
      <c r="D937" s="22"/>
      <c r="G937" s="1"/>
      <c r="H937" s="1"/>
      <c r="I937" s="1"/>
      <c r="N937" s="1"/>
      <c r="O937" s="1"/>
      <c r="P937" s="1"/>
      <c r="Q937" s="62"/>
      <c r="R937" s="63"/>
      <c r="S937" s="154"/>
      <c r="T937" s="155"/>
    </row>
    <row r="938" spans="1:20" x14ac:dyDescent="0.25">
      <c r="A938" s="1"/>
      <c r="B938" s="21"/>
      <c r="C938" s="22"/>
      <c r="D938" s="22"/>
      <c r="G938" s="1"/>
      <c r="H938" s="1"/>
      <c r="I938" s="1"/>
      <c r="N938" s="1"/>
      <c r="O938" s="1"/>
      <c r="P938" s="1"/>
      <c r="Q938" s="62"/>
      <c r="R938" s="63"/>
      <c r="S938" s="154"/>
      <c r="T938" s="155"/>
    </row>
    <row r="939" spans="1:20" x14ac:dyDescent="0.25">
      <c r="A939" s="1"/>
      <c r="B939" s="21"/>
      <c r="C939" s="22"/>
      <c r="D939" s="22"/>
      <c r="G939" s="1"/>
      <c r="H939" s="1"/>
      <c r="I939" s="1"/>
      <c r="N939" s="1"/>
      <c r="O939" s="1"/>
      <c r="P939" s="1"/>
      <c r="Q939" s="62"/>
      <c r="R939" s="63"/>
      <c r="S939" s="154"/>
      <c r="T939" s="155"/>
    </row>
    <row r="940" spans="1:20" x14ac:dyDescent="0.25">
      <c r="A940" s="1"/>
      <c r="B940" s="21"/>
      <c r="C940" s="22"/>
      <c r="D940" s="22"/>
      <c r="G940" s="1"/>
      <c r="H940" s="1"/>
      <c r="I940" s="1"/>
      <c r="N940" s="1"/>
      <c r="O940" s="1"/>
      <c r="P940" s="1"/>
      <c r="Q940" s="62"/>
      <c r="R940" s="63"/>
      <c r="S940" s="154"/>
      <c r="T940" s="155"/>
    </row>
    <row r="941" spans="1:20" x14ac:dyDescent="0.25">
      <c r="A941" s="1"/>
      <c r="B941" s="21"/>
      <c r="C941" s="22"/>
      <c r="D941" s="22"/>
      <c r="G941" s="1"/>
      <c r="H941" s="1"/>
      <c r="I941" s="1"/>
      <c r="N941" s="1"/>
      <c r="O941" s="1"/>
      <c r="P941" s="1"/>
      <c r="Q941" s="62"/>
      <c r="R941" s="63"/>
      <c r="S941" s="154"/>
      <c r="T941" s="155"/>
    </row>
    <row r="942" spans="1:20" x14ac:dyDescent="0.25">
      <c r="A942" s="1"/>
      <c r="B942" s="21"/>
      <c r="C942" s="22"/>
      <c r="D942" s="22"/>
      <c r="G942" s="1"/>
      <c r="H942" s="1"/>
      <c r="I942" s="1"/>
      <c r="N942" s="1"/>
      <c r="O942" s="1"/>
      <c r="P942" s="1"/>
      <c r="Q942" s="62"/>
      <c r="R942" s="63"/>
      <c r="S942" s="154"/>
      <c r="T942" s="155"/>
    </row>
    <row r="943" spans="1:20" x14ac:dyDescent="0.25">
      <c r="A943" s="1"/>
      <c r="B943" s="21"/>
      <c r="C943" s="22"/>
      <c r="D943" s="22"/>
      <c r="G943" s="1"/>
      <c r="H943" s="1"/>
      <c r="I943" s="1"/>
      <c r="N943" s="1"/>
      <c r="O943" s="1"/>
      <c r="P943" s="1"/>
      <c r="Q943" s="62"/>
      <c r="R943" s="63"/>
      <c r="S943" s="154"/>
      <c r="T943" s="155"/>
    </row>
    <row r="944" spans="1:20" x14ac:dyDescent="0.25">
      <c r="A944" s="1"/>
      <c r="B944" s="21"/>
      <c r="C944" s="22"/>
      <c r="D944" s="22"/>
      <c r="G944" s="1"/>
      <c r="H944" s="1"/>
      <c r="I944" s="1"/>
      <c r="N944" s="1"/>
      <c r="O944" s="1"/>
      <c r="P944" s="1"/>
      <c r="Q944" s="62"/>
      <c r="R944" s="63"/>
      <c r="S944" s="154"/>
      <c r="T944" s="155"/>
    </row>
    <row r="945" spans="1:20" x14ac:dyDescent="0.25">
      <c r="A945" s="1"/>
      <c r="B945" s="21"/>
      <c r="C945" s="22"/>
      <c r="D945" s="22"/>
      <c r="G945" s="1"/>
      <c r="H945" s="1"/>
      <c r="I945" s="1"/>
      <c r="N945" s="1"/>
      <c r="O945" s="1"/>
      <c r="P945" s="1"/>
      <c r="Q945" s="62"/>
      <c r="R945" s="63"/>
      <c r="S945" s="154"/>
      <c r="T945" s="155"/>
    </row>
    <row r="946" spans="1:20" x14ac:dyDescent="0.25">
      <c r="A946" s="1"/>
      <c r="B946" s="21"/>
      <c r="C946" s="22"/>
      <c r="D946" s="22"/>
      <c r="G946" s="1"/>
      <c r="H946" s="1"/>
      <c r="I946" s="1"/>
      <c r="N946" s="1"/>
      <c r="O946" s="1"/>
      <c r="P946" s="1"/>
      <c r="Q946" s="62"/>
      <c r="R946" s="63"/>
      <c r="S946" s="154"/>
      <c r="T946" s="155"/>
    </row>
    <row r="947" spans="1:20" x14ac:dyDescent="0.25">
      <c r="A947" s="1"/>
      <c r="B947" s="21"/>
      <c r="C947" s="22"/>
      <c r="D947" s="22"/>
      <c r="G947" s="1"/>
      <c r="H947" s="1"/>
      <c r="I947" s="1"/>
      <c r="N947" s="1"/>
      <c r="O947" s="1"/>
      <c r="P947" s="1"/>
      <c r="Q947" s="62"/>
      <c r="R947" s="63"/>
      <c r="S947" s="154"/>
      <c r="T947" s="155"/>
    </row>
    <row r="948" spans="1:20" x14ac:dyDescent="0.25">
      <c r="A948" s="1"/>
      <c r="B948" s="21"/>
      <c r="C948" s="22"/>
      <c r="D948" s="22"/>
      <c r="G948" s="1"/>
      <c r="H948" s="1"/>
      <c r="I948" s="1"/>
      <c r="N948" s="1"/>
      <c r="O948" s="1"/>
      <c r="P948" s="1"/>
      <c r="Q948" s="62"/>
      <c r="R948" s="63"/>
      <c r="S948" s="154"/>
      <c r="T948" s="155"/>
    </row>
    <row r="949" spans="1:20" x14ac:dyDescent="0.25">
      <c r="A949" s="1"/>
      <c r="B949" s="21"/>
      <c r="C949" s="22"/>
      <c r="D949" s="22"/>
      <c r="G949" s="1"/>
      <c r="H949" s="1"/>
      <c r="I949" s="1"/>
      <c r="N949" s="1"/>
      <c r="O949" s="1"/>
      <c r="P949" s="1"/>
      <c r="Q949" s="62"/>
      <c r="R949" s="63"/>
      <c r="S949" s="154"/>
      <c r="T949" s="155"/>
    </row>
    <row r="950" spans="1:20" x14ac:dyDescent="0.25">
      <c r="A950" s="1"/>
      <c r="B950" s="21"/>
      <c r="C950" s="22"/>
      <c r="D950" s="22"/>
      <c r="G950" s="1"/>
      <c r="H950" s="1"/>
      <c r="I950" s="1"/>
      <c r="N950" s="1"/>
      <c r="O950" s="1"/>
      <c r="P950" s="1"/>
      <c r="Q950" s="62"/>
      <c r="R950" s="63"/>
      <c r="S950" s="154"/>
      <c r="T950" s="155"/>
    </row>
    <row r="951" spans="1:20" x14ac:dyDescent="0.25">
      <c r="A951" s="1"/>
      <c r="B951" s="21"/>
      <c r="C951" s="22"/>
      <c r="D951" s="22"/>
      <c r="G951" s="1"/>
      <c r="H951" s="1"/>
      <c r="I951" s="1"/>
      <c r="N951" s="1"/>
      <c r="O951" s="1"/>
      <c r="P951" s="1"/>
      <c r="Q951" s="62"/>
      <c r="R951" s="63"/>
      <c r="S951" s="154"/>
      <c r="T951" s="155"/>
    </row>
    <row r="952" spans="1:20" x14ac:dyDescent="0.25">
      <c r="A952" s="1"/>
      <c r="B952" s="21"/>
      <c r="C952" s="22"/>
      <c r="D952" s="22"/>
      <c r="G952" s="1"/>
      <c r="H952" s="1"/>
      <c r="I952" s="1"/>
      <c r="N952" s="1"/>
      <c r="O952" s="1"/>
      <c r="P952" s="1"/>
      <c r="Q952" s="62"/>
      <c r="R952" s="63"/>
      <c r="S952" s="154"/>
      <c r="T952" s="155"/>
    </row>
    <row r="953" spans="1:20" x14ac:dyDescent="0.25">
      <c r="A953" s="1"/>
      <c r="B953" s="21"/>
      <c r="C953" s="22"/>
      <c r="D953" s="22"/>
      <c r="G953" s="1"/>
      <c r="H953" s="1"/>
      <c r="I953" s="1"/>
      <c r="N953" s="1"/>
      <c r="O953" s="1"/>
      <c r="P953" s="1"/>
      <c r="Q953" s="62"/>
      <c r="R953" s="63"/>
      <c r="S953" s="154"/>
      <c r="T953" s="155"/>
    </row>
    <row r="954" spans="1:20" x14ac:dyDescent="0.25">
      <c r="A954" s="1"/>
      <c r="B954" s="21"/>
      <c r="C954" s="22"/>
      <c r="D954" s="22"/>
      <c r="G954" s="1"/>
      <c r="H954" s="1"/>
      <c r="I954" s="1"/>
      <c r="N954" s="1"/>
      <c r="O954" s="1"/>
      <c r="P954" s="1"/>
      <c r="Q954" s="62"/>
      <c r="R954" s="63"/>
      <c r="S954" s="154"/>
      <c r="T954" s="155"/>
    </row>
    <row r="955" spans="1:20" x14ac:dyDescent="0.25">
      <c r="A955" s="1"/>
      <c r="B955" s="21"/>
      <c r="C955" s="22"/>
      <c r="D955" s="22"/>
      <c r="G955" s="1"/>
      <c r="H955" s="1"/>
      <c r="I955" s="1"/>
      <c r="N955" s="1"/>
      <c r="O955" s="1"/>
      <c r="P955" s="1"/>
      <c r="Q955" s="62"/>
      <c r="R955" s="63"/>
      <c r="S955" s="154"/>
      <c r="T955" s="155"/>
    </row>
    <row r="956" spans="1:20" x14ac:dyDescent="0.25">
      <c r="A956" s="1"/>
      <c r="B956" s="21"/>
      <c r="C956" s="22"/>
      <c r="D956" s="22"/>
      <c r="G956" s="1"/>
      <c r="H956" s="1"/>
      <c r="I956" s="1"/>
      <c r="N956" s="1"/>
      <c r="O956" s="1"/>
      <c r="P956" s="1"/>
      <c r="Q956" s="62"/>
      <c r="R956" s="63"/>
      <c r="S956" s="154"/>
      <c r="T956" s="155"/>
    </row>
    <row r="957" spans="1:20" x14ac:dyDescent="0.25">
      <c r="A957" s="1"/>
      <c r="B957" s="21"/>
      <c r="C957" s="22"/>
      <c r="D957" s="22"/>
      <c r="G957" s="1"/>
      <c r="H957" s="1"/>
      <c r="I957" s="1"/>
      <c r="N957" s="1"/>
      <c r="O957" s="1"/>
      <c r="P957" s="1"/>
      <c r="Q957" s="62"/>
      <c r="R957" s="63"/>
      <c r="S957" s="154"/>
      <c r="T957" s="155"/>
    </row>
    <row r="958" spans="1:20" x14ac:dyDescent="0.25">
      <c r="A958" s="1"/>
      <c r="B958" s="21"/>
      <c r="C958" s="22"/>
      <c r="D958" s="22"/>
      <c r="G958" s="1"/>
      <c r="H958" s="1"/>
      <c r="I958" s="1"/>
      <c r="N958" s="1"/>
      <c r="O958" s="1"/>
      <c r="P958" s="1"/>
      <c r="Q958" s="62"/>
      <c r="R958" s="63"/>
      <c r="S958" s="154"/>
      <c r="T958" s="155"/>
    </row>
    <row r="959" spans="1:20" x14ac:dyDescent="0.25">
      <c r="A959" s="1"/>
      <c r="B959" s="21"/>
      <c r="C959" s="22"/>
      <c r="D959" s="22"/>
      <c r="G959" s="1"/>
      <c r="H959" s="1"/>
      <c r="I959" s="1"/>
      <c r="N959" s="1"/>
      <c r="O959" s="1"/>
      <c r="P959" s="1"/>
      <c r="Q959" s="62"/>
      <c r="R959" s="63"/>
      <c r="S959" s="154"/>
      <c r="T959" s="155"/>
    </row>
    <row r="960" spans="1:20" x14ac:dyDescent="0.25">
      <c r="A960" s="1"/>
      <c r="B960" s="21"/>
      <c r="C960" s="22"/>
      <c r="D960" s="22"/>
      <c r="G960" s="1"/>
      <c r="H960" s="1"/>
      <c r="I960" s="1"/>
      <c r="N960" s="1"/>
      <c r="O960" s="1"/>
      <c r="P960" s="1"/>
      <c r="Q960" s="62"/>
      <c r="R960" s="63"/>
      <c r="S960" s="154"/>
      <c r="T960" s="155"/>
    </row>
    <row r="961" spans="1:20" x14ac:dyDescent="0.25">
      <c r="A961" s="1"/>
      <c r="B961" s="21"/>
      <c r="C961" s="22"/>
      <c r="D961" s="22"/>
      <c r="G961" s="1"/>
      <c r="H961" s="1"/>
      <c r="I961" s="1"/>
      <c r="N961" s="1"/>
      <c r="O961" s="1"/>
      <c r="P961" s="1"/>
      <c r="Q961" s="62"/>
      <c r="R961" s="63"/>
      <c r="S961" s="154"/>
      <c r="T961" s="155"/>
    </row>
    <row r="962" spans="1:20" x14ac:dyDescent="0.25">
      <c r="A962" s="1"/>
      <c r="B962" s="21"/>
      <c r="C962" s="22"/>
      <c r="D962" s="22"/>
      <c r="G962" s="1"/>
      <c r="H962" s="1"/>
      <c r="I962" s="1"/>
      <c r="N962" s="1"/>
      <c r="O962" s="1"/>
      <c r="P962" s="1"/>
      <c r="Q962" s="62"/>
      <c r="R962" s="63"/>
      <c r="S962" s="154"/>
      <c r="T962" s="155"/>
    </row>
    <row r="963" spans="1:20" x14ac:dyDescent="0.25">
      <c r="A963" s="1"/>
      <c r="B963" s="21"/>
      <c r="C963" s="22"/>
      <c r="D963" s="22"/>
      <c r="G963" s="1"/>
      <c r="H963" s="1"/>
      <c r="I963" s="1"/>
      <c r="N963" s="1"/>
      <c r="O963" s="1"/>
      <c r="P963" s="1"/>
      <c r="Q963" s="62"/>
      <c r="R963" s="63"/>
      <c r="S963" s="154"/>
      <c r="T963" s="155"/>
    </row>
    <row r="964" spans="1:20" x14ac:dyDescent="0.25">
      <c r="A964" s="1"/>
      <c r="B964" s="21"/>
      <c r="C964" s="22"/>
      <c r="D964" s="22"/>
      <c r="G964" s="1"/>
      <c r="H964" s="1"/>
      <c r="I964" s="1"/>
      <c r="N964" s="1"/>
      <c r="O964" s="1"/>
      <c r="P964" s="1"/>
      <c r="Q964" s="62"/>
      <c r="R964" s="63"/>
      <c r="S964" s="154"/>
      <c r="T964" s="155"/>
    </row>
    <row r="965" spans="1:20" x14ac:dyDescent="0.25">
      <c r="A965" s="1"/>
      <c r="B965" s="21"/>
      <c r="C965" s="22"/>
      <c r="D965" s="22"/>
      <c r="G965" s="1"/>
      <c r="H965" s="1"/>
      <c r="I965" s="1"/>
      <c r="N965" s="1"/>
      <c r="O965" s="1"/>
      <c r="P965" s="1"/>
      <c r="Q965" s="62"/>
      <c r="R965" s="63"/>
      <c r="S965" s="154"/>
      <c r="T965" s="155"/>
    </row>
    <row r="966" spans="1:20" x14ac:dyDescent="0.25">
      <c r="A966" s="1"/>
      <c r="B966" s="21"/>
      <c r="C966" s="22"/>
      <c r="D966" s="22"/>
      <c r="G966" s="1"/>
      <c r="H966" s="1"/>
      <c r="I966" s="1"/>
      <c r="N966" s="1"/>
      <c r="O966" s="1"/>
      <c r="P966" s="1"/>
      <c r="Q966" s="62"/>
      <c r="R966" s="63"/>
      <c r="S966" s="154"/>
      <c r="T966" s="155"/>
    </row>
    <row r="967" spans="1:20" x14ac:dyDescent="0.25">
      <c r="A967" s="1"/>
      <c r="B967" s="21"/>
      <c r="C967" s="22"/>
      <c r="D967" s="22"/>
      <c r="G967" s="1"/>
      <c r="H967" s="1"/>
      <c r="I967" s="1"/>
      <c r="N967" s="1"/>
      <c r="O967" s="1"/>
      <c r="P967" s="1"/>
      <c r="Q967" s="62"/>
      <c r="R967" s="63"/>
      <c r="S967" s="154"/>
      <c r="T967" s="155"/>
    </row>
    <row r="968" spans="1:20" x14ac:dyDescent="0.25">
      <c r="A968" s="1"/>
      <c r="B968" s="21"/>
      <c r="C968" s="22"/>
      <c r="D968" s="22"/>
      <c r="G968" s="1"/>
      <c r="H968" s="1"/>
      <c r="I968" s="1"/>
      <c r="N968" s="1"/>
      <c r="O968" s="1"/>
      <c r="P968" s="1"/>
      <c r="Q968" s="62"/>
      <c r="R968" s="63"/>
      <c r="S968" s="154"/>
      <c r="T968" s="155"/>
    </row>
    <row r="969" spans="1:20" x14ac:dyDescent="0.25">
      <c r="A969" s="1"/>
      <c r="B969" s="21"/>
      <c r="C969" s="22"/>
      <c r="D969" s="22"/>
      <c r="G969" s="1"/>
      <c r="H969" s="1"/>
      <c r="I969" s="1"/>
      <c r="N969" s="1"/>
      <c r="O969" s="1"/>
      <c r="P969" s="1"/>
      <c r="Q969" s="62"/>
      <c r="R969" s="63"/>
      <c r="S969" s="154"/>
      <c r="T969" s="155"/>
    </row>
    <row r="970" spans="1:20" x14ac:dyDescent="0.25">
      <c r="A970" s="1"/>
      <c r="B970" s="21"/>
      <c r="C970" s="22"/>
      <c r="D970" s="22"/>
      <c r="G970" s="1"/>
      <c r="H970" s="1"/>
      <c r="I970" s="1"/>
      <c r="N970" s="1"/>
      <c r="O970" s="1"/>
      <c r="P970" s="1"/>
      <c r="Q970" s="62"/>
      <c r="R970" s="63"/>
      <c r="S970" s="154"/>
      <c r="T970" s="155"/>
    </row>
    <row r="971" spans="1:20" x14ac:dyDescent="0.25">
      <c r="A971" s="1"/>
      <c r="B971" s="21"/>
      <c r="C971" s="22"/>
      <c r="D971" s="22"/>
      <c r="G971" s="1"/>
      <c r="H971" s="1"/>
      <c r="I971" s="1"/>
      <c r="N971" s="1"/>
      <c r="O971" s="1"/>
      <c r="P971" s="1"/>
      <c r="Q971" s="62"/>
      <c r="R971" s="63"/>
      <c r="S971" s="154"/>
      <c r="T971" s="155"/>
    </row>
    <row r="972" spans="1:20" x14ac:dyDescent="0.25">
      <c r="A972" s="1"/>
      <c r="B972" s="21"/>
      <c r="C972" s="22"/>
      <c r="D972" s="22"/>
      <c r="G972" s="1"/>
      <c r="H972" s="1"/>
      <c r="I972" s="1"/>
      <c r="N972" s="1"/>
      <c r="O972" s="1"/>
      <c r="P972" s="1"/>
      <c r="Q972" s="62"/>
      <c r="R972" s="63"/>
      <c r="S972" s="154"/>
      <c r="T972" s="155"/>
    </row>
    <row r="973" spans="1:20" x14ac:dyDescent="0.25">
      <c r="A973" s="1"/>
      <c r="B973" s="21"/>
      <c r="C973" s="22"/>
      <c r="D973" s="22"/>
      <c r="G973" s="1"/>
      <c r="H973" s="1"/>
      <c r="I973" s="1"/>
      <c r="N973" s="1"/>
      <c r="O973" s="1"/>
      <c r="P973" s="1"/>
      <c r="Q973" s="62"/>
      <c r="R973" s="63"/>
      <c r="S973" s="154"/>
      <c r="T973" s="155"/>
    </row>
    <row r="974" spans="1:20" x14ac:dyDescent="0.25">
      <c r="A974" s="1"/>
      <c r="B974" s="21"/>
      <c r="C974" s="22"/>
      <c r="D974" s="22"/>
      <c r="G974" s="1"/>
      <c r="H974" s="1"/>
      <c r="I974" s="1"/>
      <c r="N974" s="1"/>
      <c r="O974" s="1"/>
      <c r="P974" s="1"/>
      <c r="Q974" s="62"/>
      <c r="R974" s="63"/>
      <c r="S974" s="154"/>
      <c r="T974" s="155"/>
    </row>
    <row r="975" spans="1:20" x14ac:dyDescent="0.25">
      <c r="A975" s="1"/>
      <c r="B975" s="21"/>
      <c r="C975" s="22"/>
      <c r="D975" s="22"/>
      <c r="G975" s="1"/>
      <c r="H975" s="1"/>
      <c r="I975" s="1"/>
      <c r="N975" s="1"/>
      <c r="O975" s="1"/>
      <c r="P975" s="1"/>
      <c r="Q975" s="62"/>
      <c r="R975" s="63"/>
      <c r="S975" s="154"/>
      <c r="T975" s="155"/>
    </row>
    <row r="976" spans="1:20" x14ac:dyDescent="0.25">
      <c r="A976" s="1"/>
      <c r="B976" s="21"/>
      <c r="C976" s="22"/>
      <c r="D976" s="22"/>
      <c r="G976" s="1"/>
      <c r="H976" s="1"/>
      <c r="I976" s="1"/>
      <c r="N976" s="1"/>
      <c r="O976" s="1"/>
      <c r="P976" s="1"/>
      <c r="Q976" s="62"/>
      <c r="R976" s="63"/>
      <c r="S976" s="154"/>
      <c r="T976" s="155"/>
    </row>
    <row r="977" spans="1:20" x14ac:dyDescent="0.25">
      <c r="A977" s="1"/>
      <c r="B977" s="21"/>
      <c r="C977" s="22"/>
      <c r="D977" s="22"/>
      <c r="G977" s="1"/>
      <c r="H977" s="1"/>
      <c r="I977" s="1"/>
      <c r="N977" s="1"/>
      <c r="O977" s="1"/>
      <c r="P977" s="1"/>
      <c r="Q977" s="62"/>
      <c r="R977" s="63"/>
      <c r="S977" s="154"/>
      <c r="T977" s="155"/>
    </row>
    <row r="978" spans="1:20" x14ac:dyDescent="0.25">
      <c r="A978" s="1"/>
      <c r="B978" s="21"/>
      <c r="C978" s="22"/>
      <c r="D978" s="22"/>
      <c r="G978" s="1"/>
      <c r="H978" s="1"/>
      <c r="I978" s="1"/>
      <c r="N978" s="1"/>
      <c r="O978" s="1"/>
      <c r="P978" s="1"/>
      <c r="Q978" s="62"/>
      <c r="R978" s="63"/>
      <c r="S978" s="154"/>
      <c r="T978" s="155"/>
    </row>
    <row r="979" spans="1:20" x14ac:dyDescent="0.25">
      <c r="A979" s="1"/>
      <c r="B979" s="21"/>
      <c r="C979" s="22"/>
      <c r="D979" s="22"/>
      <c r="G979" s="1"/>
      <c r="H979" s="1"/>
      <c r="I979" s="1"/>
      <c r="N979" s="1"/>
      <c r="O979" s="1"/>
      <c r="P979" s="1"/>
      <c r="Q979" s="62"/>
      <c r="R979" s="63"/>
      <c r="S979" s="154"/>
      <c r="T979" s="155"/>
    </row>
    <row r="980" spans="1:20" x14ac:dyDescent="0.25">
      <c r="A980" s="1"/>
      <c r="B980" s="21"/>
      <c r="C980" s="22"/>
      <c r="D980" s="22"/>
      <c r="G980" s="1"/>
      <c r="H980" s="1"/>
      <c r="I980" s="1"/>
      <c r="N980" s="1"/>
      <c r="O980" s="1"/>
      <c r="P980" s="1"/>
      <c r="Q980" s="62"/>
      <c r="R980" s="63"/>
      <c r="S980" s="154"/>
      <c r="T980" s="155"/>
    </row>
    <row r="981" spans="1:20" x14ac:dyDescent="0.25">
      <c r="A981" s="1"/>
      <c r="B981" s="21"/>
      <c r="C981" s="22"/>
      <c r="D981" s="22"/>
      <c r="G981" s="1"/>
      <c r="H981" s="1"/>
      <c r="I981" s="1"/>
      <c r="N981" s="1"/>
      <c r="O981" s="1"/>
      <c r="P981" s="1"/>
      <c r="Q981" s="62"/>
      <c r="R981" s="63"/>
      <c r="S981" s="154"/>
      <c r="T981" s="155"/>
    </row>
    <row r="982" spans="1:20" x14ac:dyDescent="0.25">
      <c r="A982" s="1"/>
      <c r="B982" s="21"/>
      <c r="C982" s="22"/>
      <c r="D982" s="22"/>
      <c r="G982" s="1"/>
      <c r="H982" s="1"/>
      <c r="I982" s="1"/>
      <c r="N982" s="1"/>
      <c r="O982" s="1"/>
      <c r="P982" s="1"/>
      <c r="Q982" s="62"/>
      <c r="R982" s="63"/>
      <c r="S982" s="154"/>
      <c r="T982" s="155"/>
    </row>
    <row r="983" spans="1:20" x14ac:dyDescent="0.25">
      <c r="A983" s="1"/>
      <c r="B983" s="21"/>
      <c r="C983" s="22"/>
      <c r="D983" s="22"/>
      <c r="G983" s="1"/>
      <c r="H983" s="1"/>
      <c r="I983" s="1"/>
      <c r="N983" s="1"/>
      <c r="O983" s="1"/>
      <c r="P983" s="1"/>
      <c r="Q983" s="62"/>
      <c r="R983" s="63"/>
      <c r="S983" s="154"/>
      <c r="T983" s="155"/>
    </row>
    <row r="984" spans="1:20" x14ac:dyDescent="0.25">
      <c r="A984" s="1"/>
      <c r="B984" s="21"/>
      <c r="C984" s="22"/>
      <c r="D984" s="22"/>
      <c r="G984" s="1"/>
      <c r="H984" s="1"/>
      <c r="I984" s="1"/>
      <c r="N984" s="1"/>
      <c r="O984" s="1"/>
      <c r="P984" s="1"/>
      <c r="Q984" s="62"/>
      <c r="R984" s="63"/>
      <c r="S984" s="154"/>
      <c r="T984" s="155"/>
    </row>
    <row r="985" spans="1:20" x14ac:dyDescent="0.25">
      <c r="A985" s="1"/>
      <c r="B985" s="21"/>
      <c r="C985" s="22"/>
      <c r="D985" s="22"/>
      <c r="G985" s="1"/>
      <c r="H985" s="1"/>
      <c r="I985" s="1"/>
      <c r="N985" s="1"/>
      <c r="O985" s="1"/>
      <c r="P985" s="1"/>
      <c r="Q985" s="62"/>
      <c r="R985" s="63"/>
      <c r="S985" s="154"/>
      <c r="T985" s="155"/>
    </row>
    <row r="986" spans="1:20" x14ac:dyDescent="0.25">
      <c r="A986" s="1"/>
      <c r="B986" s="21"/>
      <c r="C986" s="22"/>
      <c r="D986" s="22"/>
      <c r="G986" s="1"/>
      <c r="H986" s="1"/>
      <c r="I986" s="1"/>
      <c r="N986" s="1"/>
      <c r="O986" s="1"/>
      <c r="P986" s="1"/>
      <c r="Q986" s="62"/>
      <c r="R986" s="63"/>
      <c r="S986" s="154"/>
      <c r="T986" s="155"/>
    </row>
    <row r="987" spans="1:20" x14ac:dyDescent="0.25">
      <c r="A987" s="1"/>
      <c r="B987" s="21"/>
      <c r="C987" s="22"/>
      <c r="D987" s="22"/>
      <c r="G987" s="1"/>
      <c r="H987" s="1"/>
      <c r="I987" s="1"/>
      <c r="N987" s="1"/>
      <c r="O987" s="1"/>
      <c r="P987" s="1"/>
      <c r="Q987" s="62"/>
      <c r="R987" s="63"/>
      <c r="S987" s="154"/>
      <c r="T987" s="155"/>
    </row>
    <row r="988" spans="1:20" x14ac:dyDescent="0.25">
      <c r="A988" s="1"/>
      <c r="B988" s="21"/>
      <c r="C988" s="22"/>
      <c r="D988" s="22"/>
      <c r="G988" s="1"/>
      <c r="H988" s="1"/>
      <c r="I988" s="1"/>
      <c r="N988" s="1"/>
      <c r="O988" s="1"/>
      <c r="P988" s="1"/>
      <c r="Q988" s="62"/>
      <c r="R988" s="63"/>
      <c r="S988" s="154"/>
      <c r="T988" s="155"/>
    </row>
    <row r="989" spans="1:20" x14ac:dyDescent="0.25">
      <c r="A989" s="1"/>
      <c r="B989" s="21"/>
      <c r="C989" s="22"/>
      <c r="D989" s="22"/>
      <c r="G989" s="1"/>
      <c r="H989" s="1"/>
      <c r="I989" s="1"/>
      <c r="N989" s="1"/>
      <c r="O989" s="1"/>
      <c r="P989" s="1"/>
      <c r="Q989" s="62"/>
      <c r="R989" s="63"/>
      <c r="S989" s="154"/>
      <c r="T989" s="155"/>
    </row>
    <row r="990" spans="1:20" x14ac:dyDescent="0.25">
      <c r="A990" s="1"/>
      <c r="B990" s="21"/>
      <c r="C990" s="22"/>
      <c r="D990" s="22"/>
      <c r="G990" s="1"/>
      <c r="H990" s="1"/>
      <c r="I990" s="1"/>
      <c r="N990" s="1"/>
      <c r="O990" s="1"/>
      <c r="P990" s="1"/>
      <c r="Q990" s="62"/>
      <c r="R990" s="63"/>
      <c r="S990" s="154"/>
      <c r="T990" s="155"/>
    </row>
    <row r="991" spans="1:20" x14ac:dyDescent="0.25">
      <c r="A991" s="1"/>
      <c r="B991" s="21"/>
      <c r="C991" s="22"/>
      <c r="D991" s="22"/>
      <c r="G991" s="1"/>
      <c r="H991" s="1"/>
      <c r="I991" s="1"/>
      <c r="N991" s="1"/>
      <c r="O991" s="1"/>
      <c r="P991" s="1"/>
      <c r="Q991" s="62"/>
      <c r="R991" s="63"/>
      <c r="S991" s="154"/>
      <c r="T991" s="155"/>
    </row>
    <row r="992" spans="1:20" x14ac:dyDescent="0.25">
      <c r="A992" s="1"/>
      <c r="B992" s="21"/>
      <c r="C992" s="22"/>
      <c r="D992" s="22"/>
      <c r="G992" s="1"/>
      <c r="H992" s="1"/>
      <c r="I992" s="1"/>
      <c r="N992" s="1"/>
      <c r="O992" s="1"/>
      <c r="P992" s="1"/>
      <c r="Q992" s="62"/>
      <c r="R992" s="63"/>
      <c r="S992" s="154"/>
      <c r="T992" s="155"/>
    </row>
    <row r="993" spans="1:20" x14ac:dyDescent="0.25">
      <c r="A993" s="1"/>
      <c r="B993" s="21"/>
      <c r="C993" s="22"/>
      <c r="D993" s="22"/>
      <c r="G993" s="1"/>
      <c r="H993" s="1"/>
      <c r="I993" s="1"/>
      <c r="N993" s="1"/>
      <c r="O993" s="1"/>
      <c r="P993" s="1"/>
      <c r="Q993" s="62"/>
      <c r="R993" s="63"/>
      <c r="S993" s="154"/>
      <c r="T993" s="155"/>
    </row>
    <row r="994" spans="1:20" x14ac:dyDescent="0.25">
      <c r="A994" s="1"/>
      <c r="B994" s="21"/>
      <c r="C994" s="22"/>
      <c r="D994" s="22"/>
      <c r="G994" s="1"/>
      <c r="H994" s="1"/>
      <c r="I994" s="1"/>
      <c r="N994" s="1"/>
      <c r="O994" s="1"/>
      <c r="P994" s="1"/>
      <c r="Q994" s="62"/>
      <c r="R994" s="63"/>
      <c r="S994" s="154"/>
      <c r="T994" s="155"/>
    </row>
    <row r="995" spans="1:20" x14ac:dyDescent="0.25">
      <c r="A995" s="1"/>
      <c r="B995" s="21"/>
      <c r="C995" s="22"/>
      <c r="D995" s="22"/>
      <c r="G995" s="1"/>
      <c r="H995" s="1"/>
      <c r="I995" s="1"/>
      <c r="N995" s="1"/>
      <c r="O995" s="1"/>
      <c r="P995" s="1"/>
      <c r="Q995" s="62"/>
      <c r="R995" s="63"/>
      <c r="S995" s="154"/>
      <c r="T995" s="155"/>
    </row>
    <row r="996" spans="1:20" x14ac:dyDescent="0.25">
      <c r="A996" s="1"/>
      <c r="B996" s="21"/>
      <c r="C996" s="22"/>
      <c r="D996" s="22"/>
      <c r="G996" s="1"/>
      <c r="H996" s="1"/>
      <c r="I996" s="1"/>
      <c r="N996" s="1"/>
      <c r="O996" s="1"/>
      <c r="P996" s="1"/>
      <c r="Q996" s="62"/>
      <c r="R996" s="63"/>
      <c r="S996" s="154"/>
      <c r="T996" s="155"/>
    </row>
    <row r="997" spans="1:20" x14ac:dyDescent="0.25">
      <c r="A997" s="1"/>
      <c r="B997" s="21"/>
      <c r="C997" s="22"/>
      <c r="D997" s="22"/>
      <c r="G997" s="1"/>
      <c r="H997" s="1"/>
      <c r="I997" s="1"/>
      <c r="N997" s="1"/>
      <c r="O997" s="1"/>
      <c r="P997" s="1"/>
      <c r="Q997" s="62"/>
      <c r="R997" s="63"/>
      <c r="S997" s="154"/>
      <c r="T997" s="155"/>
    </row>
    <row r="998" spans="1:20" x14ac:dyDescent="0.25">
      <c r="A998" s="1"/>
      <c r="B998" s="21"/>
      <c r="C998" s="22"/>
      <c r="D998" s="22"/>
      <c r="G998" s="1"/>
      <c r="H998" s="1"/>
      <c r="I998" s="1"/>
      <c r="N998" s="1"/>
      <c r="O998" s="1"/>
      <c r="P998" s="1"/>
      <c r="Q998" s="62"/>
      <c r="R998" s="63"/>
      <c r="S998" s="154"/>
      <c r="T998" s="155"/>
    </row>
    <row r="999" spans="1:20" x14ac:dyDescent="0.25">
      <c r="A999" s="1"/>
      <c r="B999" s="21"/>
      <c r="C999" s="22"/>
      <c r="D999" s="22"/>
      <c r="G999" s="1"/>
      <c r="H999" s="1"/>
      <c r="I999" s="1"/>
      <c r="N999" s="1"/>
      <c r="O999" s="1"/>
      <c r="P999" s="1"/>
      <c r="Q999" s="62"/>
      <c r="R999" s="63"/>
      <c r="S999" s="154"/>
      <c r="T999" s="155"/>
    </row>
    <row r="1000" spans="1:20" x14ac:dyDescent="0.25">
      <c r="A1000" s="1"/>
      <c r="B1000" s="21"/>
      <c r="C1000" s="22"/>
      <c r="D1000" s="22"/>
      <c r="G1000" s="1"/>
      <c r="H1000" s="1"/>
      <c r="I1000" s="1"/>
      <c r="N1000" s="1"/>
      <c r="O1000" s="1"/>
      <c r="P1000" s="1"/>
      <c r="Q1000" s="62"/>
      <c r="R1000" s="63"/>
      <c r="S1000" s="154"/>
      <c r="T1000" s="155"/>
    </row>
    <row r="1001" spans="1:20" x14ac:dyDescent="0.25">
      <c r="A1001" s="1"/>
      <c r="B1001" s="21"/>
      <c r="C1001" s="22"/>
      <c r="D1001" s="22"/>
      <c r="G1001" s="1"/>
      <c r="H1001" s="1"/>
      <c r="I1001" s="1"/>
      <c r="N1001" s="1"/>
      <c r="O1001" s="1"/>
      <c r="P1001" s="1"/>
      <c r="Q1001" s="62"/>
      <c r="R1001" s="63"/>
      <c r="S1001" s="154"/>
      <c r="T1001" s="155"/>
    </row>
    <row r="1002" spans="1:20" x14ac:dyDescent="0.25">
      <c r="A1002" s="1"/>
      <c r="B1002" s="21"/>
      <c r="C1002" s="22"/>
      <c r="D1002" s="22"/>
      <c r="G1002" s="1"/>
      <c r="H1002" s="1"/>
      <c r="I1002" s="1"/>
      <c r="N1002" s="1"/>
      <c r="O1002" s="1"/>
      <c r="P1002" s="1"/>
      <c r="Q1002" s="62"/>
      <c r="R1002" s="63"/>
      <c r="S1002" s="154"/>
      <c r="T1002" s="155"/>
    </row>
    <row r="1003" spans="1:20" x14ac:dyDescent="0.25">
      <c r="A1003" s="1"/>
      <c r="B1003" s="21"/>
      <c r="C1003" s="22"/>
      <c r="D1003" s="22"/>
      <c r="G1003" s="1"/>
      <c r="H1003" s="1"/>
      <c r="I1003" s="1"/>
      <c r="N1003" s="1"/>
      <c r="O1003" s="1"/>
      <c r="P1003" s="1"/>
      <c r="Q1003" s="62"/>
      <c r="R1003" s="63"/>
      <c r="S1003" s="154"/>
      <c r="T1003" s="155"/>
    </row>
    <row r="1004" spans="1:20" x14ac:dyDescent="0.25">
      <c r="A1004" s="1"/>
      <c r="B1004" s="21"/>
      <c r="C1004" s="22"/>
      <c r="D1004" s="22"/>
      <c r="G1004" s="1"/>
      <c r="H1004" s="1"/>
      <c r="I1004" s="1"/>
      <c r="N1004" s="1"/>
      <c r="O1004" s="1"/>
      <c r="P1004" s="1"/>
      <c r="Q1004" s="62"/>
      <c r="R1004" s="63"/>
      <c r="S1004" s="154"/>
      <c r="T1004" s="155"/>
    </row>
    <row r="1005" spans="1:20" x14ac:dyDescent="0.25">
      <c r="A1005" s="1"/>
      <c r="B1005" s="21"/>
      <c r="C1005" s="22"/>
      <c r="D1005" s="22"/>
      <c r="G1005" s="1"/>
      <c r="H1005" s="1"/>
      <c r="I1005" s="1"/>
      <c r="N1005" s="1"/>
      <c r="O1005" s="1"/>
      <c r="P1005" s="1"/>
      <c r="Q1005" s="62"/>
      <c r="R1005" s="63"/>
      <c r="S1005" s="154"/>
      <c r="T1005" s="155"/>
    </row>
    <row r="1006" spans="1:20" x14ac:dyDescent="0.25">
      <c r="A1006" s="1"/>
      <c r="B1006" s="21"/>
      <c r="C1006" s="22"/>
      <c r="D1006" s="22"/>
      <c r="G1006" s="1"/>
      <c r="H1006" s="1"/>
      <c r="I1006" s="1"/>
      <c r="N1006" s="1"/>
      <c r="O1006" s="1"/>
      <c r="P1006" s="1"/>
      <c r="Q1006" s="62"/>
      <c r="R1006" s="63"/>
      <c r="S1006" s="154"/>
      <c r="T1006" s="155"/>
    </row>
    <row r="1007" spans="1:20" x14ac:dyDescent="0.25">
      <c r="A1007" s="1"/>
      <c r="B1007" s="21"/>
      <c r="C1007" s="22"/>
      <c r="D1007" s="22"/>
      <c r="G1007" s="1"/>
      <c r="H1007" s="1"/>
      <c r="I1007" s="1"/>
      <c r="N1007" s="1"/>
      <c r="O1007" s="1"/>
      <c r="P1007" s="1"/>
      <c r="Q1007" s="62"/>
      <c r="R1007" s="63"/>
      <c r="S1007" s="154"/>
      <c r="T1007" s="155"/>
    </row>
    <row r="1008" spans="1:20" x14ac:dyDescent="0.25">
      <c r="A1008" s="1"/>
      <c r="B1008" s="21"/>
      <c r="C1008" s="22"/>
      <c r="D1008" s="22"/>
      <c r="G1008" s="1"/>
      <c r="H1008" s="1"/>
      <c r="I1008" s="1"/>
      <c r="N1008" s="1"/>
      <c r="O1008" s="1"/>
      <c r="P1008" s="1"/>
      <c r="Q1008" s="62"/>
      <c r="R1008" s="63"/>
      <c r="S1008" s="154"/>
      <c r="T1008" s="155"/>
    </row>
    <row r="1009" spans="1:20" x14ac:dyDescent="0.25">
      <c r="A1009" s="1"/>
      <c r="B1009" s="21"/>
      <c r="C1009" s="22"/>
      <c r="D1009" s="22"/>
      <c r="G1009" s="1"/>
      <c r="H1009" s="1"/>
      <c r="I1009" s="1"/>
      <c r="N1009" s="1"/>
      <c r="O1009" s="1"/>
      <c r="P1009" s="1"/>
      <c r="Q1009" s="62"/>
      <c r="R1009" s="63"/>
      <c r="S1009" s="154"/>
      <c r="T1009" s="155"/>
    </row>
    <row r="1010" spans="1:20" x14ac:dyDescent="0.25">
      <c r="A1010" s="1"/>
      <c r="B1010" s="21"/>
      <c r="C1010" s="22"/>
      <c r="D1010" s="22"/>
      <c r="G1010" s="1"/>
      <c r="H1010" s="1"/>
      <c r="I1010" s="1"/>
      <c r="N1010" s="1"/>
      <c r="O1010" s="1"/>
      <c r="P1010" s="1"/>
      <c r="Q1010" s="62"/>
      <c r="R1010" s="63"/>
      <c r="S1010" s="154"/>
      <c r="T1010" s="155"/>
    </row>
    <row r="1011" spans="1:20" x14ac:dyDescent="0.25">
      <c r="A1011" s="1"/>
      <c r="B1011" s="21"/>
      <c r="C1011" s="22"/>
      <c r="D1011" s="22"/>
      <c r="G1011" s="1"/>
      <c r="H1011" s="1"/>
      <c r="I1011" s="1"/>
      <c r="N1011" s="1"/>
      <c r="O1011" s="1"/>
      <c r="P1011" s="1"/>
      <c r="Q1011" s="62"/>
      <c r="R1011" s="63"/>
      <c r="S1011" s="154"/>
      <c r="T1011" s="155"/>
    </row>
    <row r="1012" spans="1:20" x14ac:dyDescent="0.25">
      <c r="A1012" s="1"/>
      <c r="B1012" s="21"/>
      <c r="C1012" s="22"/>
      <c r="D1012" s="22"/>
      <c r="G1012" s="1"/>
      <c r="H1012" s="1"/>
      <c r="I1012" s="1"/>
      <c r="N1012" s="1"/>
      <c r="O1012" s="1"/>
      <c r="P1012" s="1"/>
      <c r="Q1012" s="62"/>
      <c r="R1012" s="63"/>
      <c r="S1012" s="154"/>
      <c r="T1012" s="155"/>
    </row>
    <row r="1013" spans="1:20" x14ac:dyDescent="0.25">
      <c r="A1013" s="1"/>
      <c r="B1013" s="21"/>
      <c r="C1013" s="22"/>
      <c r="D1013" s="22"/>
      <c r="G1013" s="1"/>
      <c r="H1013" s="1"/>
      <c r="I1013" s="1"/>
      <c r="N1013" s="1"/>
      <c r="O1013" s="1"/>
      <c r="P1013" s="1"/>
      <c r="Q1013" s="62"/>
      <c r="R1013" s="63"/>
      <c r="S1013" s="154"/>
      <c r="T1013" s="155"/>
    </row>
    <row r="1014" spans="1:20" x14ac:dyDescent="0.25">
      <c r="A1014" s="1"/>
      <c r="B1014" s="21"/>
      <c r="C1014" s="22"/>
      <c r="D1014" s="22"/>
      <c r="G1014" s="1"/>
      <c r="H1014" s="1"/>
      <c r="I1014" s="1"/>
      <c r="N1014" s="1"/>
      <c r="O1014" s="1"/>
      <c r="P1014" s="1"/>
      <c r="Q1014" s="62"/>
      <c r="R1014" s="63"/>
      <c r="S1014" s="154"/>
      <c r="T1014" s="155"/>
    </row>
    <row r="1015" spans="1:20" x14ac:dyDescent="0.25">
      <c r="A1015" s="1"/>
      <c r="B1015" s="21"/>
      <c r="C1015" s="22"/>
      <c r="D1015" s="22"/>
      <c r="G1015" s="1"/>
      <c r="H1015" s="1"/>
      <c r="I1015" s="1"/>
      <c r="N1015" s="1"/>
      <c r="O1015" s="1"/>
      <c r="P1015" s="1"/>
      <c r="Q1015" s="62"/>
      <c r="R1015" s="63"/>
      <c r="S1015" s="154"/>
      <c r="T1015" s="155"/>
    </row>
    <row r="1016" spans="1:20" x14ac:dyDescent="0.25">
      <c r="A1016" s="1"/>
      <c r="B1016" s="21"/>
      <c r="C1016" s="22"/>
      <c r="D1016" s="22"/>
      <c r="G1016" s="1"/>
      <c r="H1016" s="1"/>
      <c r="I1016" s="1"/>
      <c r="N1016" s="1"/>
      <c r="O1016" s="1"/>
      <c r="P1016" s="1"/>
      <c r="Q1016" s="62"/>
      <c r="R1016" s="63"/>
      <c r="S1016" s="154"/>
      <c r="T1016" s="155"/>
    </row>
    <row r="1017" spans="1:20" x14ac:dyDescent="0.25">
      <c r="A1017" s="1"/>
      <c r="B1017" s="21"/>
      <c r="C1017" s="22"/>
      <c r="D1017" s="22"/>
      <c r="G1017" s="1"/>
      <c r="H1017" s="1"/>
      <c r="I1017" s="1"/>
      <c r="N1017" s="1"/>
      <c r="O1017" s="1"/>
      <c r="P1017" s="1"/>
      <c r="Q1017" s="62"/>
      <c r="R1017" s="63"/>
      <c r="S1017" s="154"/>
      <c r="T1017" s="155"/>
    </row>
    <row r="1018" spans="1:20" x14ac:dyDescent="0.25">
      <c r="A1018" s="1"/>
      <c r="B1018" s="21"/>
      <c r="C1018" s="22"/>
      <c r="D1018" s="22"/>
      <c r="G1018" s="1"/>
      <c r="H1018" s="1"/>
      <c r="I1018" s="1"/>
      <c r="N1018" s="1"/>
      <c r="O1018" s="1"/>
      <c r="P1018" s="1"/>
      <c r="Q1018" s="62"/>
      <c r="R1018" s="63"/>
      <c r="S1018" s="154"/>
      <c r="T1018" s="155"/>
    </row>
    <row r="1019" spans="1:20" x14ac:dyDescent="0.25">
      <c r="A1019" s="1"/>
      <c r="B1019" s="21"/>
      <c r="C1019" s="22"/>
      <c r="D1019" s="22"/>
      <c r="G1019" s="1"/>
      <c r="H1019" s="1"/>
      <c r="I1019" s="1"/>
      <c r="N1019" s="1"/>
      <c r="O1019" s="1"/>
      <c r="P1019" s="1"/>
      <c r="Q1019" s="62"/>
      <c r="R1019" s="63"/>
      <c r="S1019" s="154"/>
      <c r="T1019" s="155"/>
    </row>
    <row r="1020" spans="1:20" x14ac:dyDescent="0.25">
      <c r="A1020" s="1"/>
      <c r="B1020" s="21"/>
      <c r="C1020" s="22"/>
      <c r="D1020" s="22"/>
      <c r="G1020" s="1"/>
      <c r="H1020" s="1"/>
      <c r="I1020" s="1"/>
      <c r="N1020" s="1"/>
      <c r="O1020" s="1"/>
      <c r="P1020" s="1"/>
      <c r="Q1020" s="62"/>
      <c r="R1020" s="63"/>
      <c r="S1020" s="154"/>
      <c r="T1020" s="155"/>
    </row>
    <row r="1021" spans="1:20" x14ac:dyDescent="0.25">
      <c r="A1021" s="1"/>
      <c r="B1021" s="21"/>
      <c r="C1021" s="22"/>
      <c r="D1021" s="22"/>
      <c r="G1021" s="1"/>
      <c r="H1021" s="1"/>
      <c r="I1021" s="1"/>
      <c r="N1021" s="1"/>
      <c r="O1021" s="1"/>
      <c r="P1021" s="1"/>
      <c r="Q1021" s="62"/>
      <c r="R1021" s="63"/>
      <c r="S1021" s="154"/>
      <c r="T1021" s="155"/>
    </row>
    <row r="1022" spans="1:20" x14ac:dyDescent="0.25">
      <c r="A1022" s="1"/>
      <c r="B1022" s="21"/>
      <c r="C1022" s="22"/>
      <c r="D1022" s="22"/>
      <c r="G1022" s="1"/>
      <c r="H1022" s="1"/>
      <c r="I1022" s="1"/>
      <c r="N1022" s="1"/>
      <c r="O1022" s="1"/>
      <c r="P1022" s="1"/>
      <c r="Q1022" s="62"/>
      <c r="R1022" s="63"/>
      <c r="S1022" s="154"/>
      <c r="T1022" s="155"/>
    </row>
    <row r="1023" spans="1:20" x14ac:dyDescent="0.25">
      <c r="A1023" s="1"/>
      <c r="B1023" s="21"/>
      <c r="C1023" s="22"/>
      <c r="D1023" s="22"/>
      <c r="G1023" s="1"/>
      <c r="H1023" s="1"/>
      <c r="I1023" s="1"/>
      <c r="N1023" s="1"/>
      <c r="O1023" s="1"/>
      <c r="P1023" s="1"/>
      <c r="Q1023" s="62"/>
      <c r="R1023" s="63"/>
      <c r="S1023" s="154"/>
      <c r="T1023" s="155"/>
    </row>
    <row r="1024" spans="1:20" x14ac:dyDescent="0.25">
      <c r="A1024" s="1"/>
      <c r="B1024" s="21"/>
      <c r="C1024" s="22"/>
      <c r="D1024" s="22"/>
      <c r="G1024" s="1"/>
      <c r="H1024" s="1"/>
      <c r="I1024" s="1"/>
      <c r="N1024" s="1"/>
      <c r="O1024" s="1"/>
      <c r="P1024" s="1"/>
      <c r="Q1024" s="62"/>
      <c r="R1024" s="63"/>
      <c r="S1024" s="154"/>
      <c r="T1024" s="155"/>
    </row>
    <row r="1025" spans="1:20" x14ac:dyDescent="0.25">
      <c r="A1025" s="1"/>
      <c r="B1025" s="21"/>
      <c r="C1025" s="22"/>
      <c r="D1025" s="22"/>
      <c r="G1025" s="1"/>
      <c r="H1025" s="1"/>
      <c r="I1025" s="1"/>
      <c r="N1025" s="1"/>
      <c r="O1025" s="1"/>
      <c r="P1025" s="1"/>
      <c r="Q1025" s="62"/>
      <c r="R1025" s="63"/>
      <c r="S1025" s="154"/>
      <c r="T1025" s="155"/>
    </row>
    <row r="1026" spans="1:20" x14ac:dyDescent="0.25">
      <c r="A1026" s="1"/>
      <c r="B1026" s="21"/>
      <c r="C1026" s="22"/>
      <c r="D1026" s="22"/>
      <c r="G1026" s="1"/>
      <c r="H1026" s="1"/>
      <c r="I1026" s="1"/>
      <c r="N1026" s="1"/>
      <c r="O1026" s="1"/>
      <c r="P1026" s="1"/>
      <c r="Q1026" s="62"/>
      <c r="R1026" s="63"/>
      <c r="S1026" s="154"/>
      <c r="T1026" s="155"/>
    </row>
    <row r="1027" spans="1:20" x14ac:dyDescent="0.25">
      <c r="A1027" s="1"/>
      <c r="B1027" s="21"/>
      <c r="C1027" s="22"/>
      <c r="D1027" s="22"/>
      <c r="G1027" s="1"/>
      <c r="H1027" s="1"/>
      <c r="I1027" s="1"/>
      <c r="N1027" s="1"/>
      <c r="O1027" s="1"/>
      <c r="P1027" s="1"/>
      <c r="Q1027" s="62"/>
      <c r="R1027" s="63"/>
      <c r="S1027" s="154"/>
      <c r="T1027" s="155"/>
    </row>
    <row r="1028" spans="1:20" x14ac:dyDescent="0.25">
      <c r="A1028" s="1"/>
      <c r="B1028" s="21"/>
      <c r="C1028" s="22"/>
      <c r="D1028" s="22"/>
      <c r="G1028" s="1"/>
      <c r="H1028" s="1"/>
      <c r="I1028" s="1"/>
      <c r="N1028" s="1"/>
      <c r="O1028" s="1"/>
      <c r="P1028" s="1"/>
      <c r="Q1028" s="62"/>
      <c r="R1028" s="63"/>
      <c r="S1028" s="154"/>
      <c r="T1028" s="155"/>
    </row>
    <row r="1029" spans="1:20" x14ac:dyDescent="0.25">
      <c r="A1029" s="1"/>
      <c r="B1029" s="21"/>
      <c r="C1029" s="22"/>
      <c r="D1029" s="22"/>
      <c r="G1029" s="1"/>
      <c r="H1029" s="1"/>
      <c r="I1029" s="1"/>
      <c r="N1029" s="1"/>
      <c r="O1029" s="1"/>
      <c r="P1029" s="1"/>
      <c r="Q1029" s="62"/>
      <c r="R1029" s="63"/>
      <c r="S1029" s="154"/>
      <c r="T1029" s="155"/>
    </row>
    <row r="1030" spans="1:20" x14ac:dyDescent="0.25">
      <c r="A1030" s="1"/>
      <c r="B1030" s="21"/>
      <c r="C1030" s="22"/>
      <c r="D1030" s="22"/>
      <c r="G1030" s="1"/>
      <c r="H1030" s="1"/>
      <c r="I1030" s="1"/>
      <c r="N1030" s="1"/>
      <c r="O1030" s="1"/>
      <c r="P1030" s="1"/>
      <c r="Q1030" s="62"/>
      <c r="R1030" s="63"/>
      <c r="S1030" s="154"/>
      <c r="T1030" s="155"/>
    </row>
    <row r="1031" spans="1:20" x14ac:dyDescent="0.25">
      <c r="A1031" s="1"/>
      <c r="B1031" s="21"/>
      <c r="C1031" s="22"/>
      <c r="D1031" s="22"/>
      <c r="G1031" s="1"/>
      <c r="H1031" s="1"/>
      <c r="I1031" s="1"/>
      <c r="N1031" s="1"/>
      <c r="O1031" s="1"/>
      <c r="P1031" s="1"/>
      <c r="Q1031" s="62"/>
      <c r="R1031" s="63"/>
      <c r="S1031" s="154"/>
      <c r="T1031" s="155"/>
    </row>
    <row r="1032" spans="1:20" x14ac:dyDescent="0.25">
      <c r="A1032" s="1"/>
      <c r="B1032" s="21"/>
      <c r="C1032" s="22"/>
      <c r="D1032" s="22"/>
      <c r="G1032" s="1"/>
      <c r="H1032" s="1"/>
      <c r="I1032" s="1"/>
      <c r="N1032" s="1"/>
      <c r="O1032" s="1"/>
      <c r="P1032" s="1"/>
      <c r="Q1032" s="62"/>
      <c r="R1032" s="63"/>
      <c r="S1032" s="154"/>
      <c r="T1032" s="155"/>
    </row>
    <row r="1033" spans="1:20" x14ac:dyDescent="0.25">
      <c r="A1033" s="1"/>
      <c r="B1033" s="21"/>
      <c r="C1033" s="22"/>
      <c r="D1033" s="22"/>
      <c r="G1033" s="1"/>
      <c r="H1033" s="1"/>
      <c r="I1033" s="1"/>
      <c r="N1033" s="1"/>
      <c r="O1033" s="1"/>
      <c r="P1033" s="1"/>
      <c r="Q1033" s="62"/>
      <c r="R1033" s="63"/>
      <c r="S1033" s="154"/>
      <c r="T1033" s="155"/>
    </row>
    <row r="1034" spans="1:20" x14ac:dyDescent="0.25">
      <c r="A1034" s="1"/>
      <c r="B1034" s="21"/>
      <c r="C1034" s="22"/>
      <c r="D1034" s="22"/>
      <c r="G1034" s="1"/>
      <c r="H1034" s="1"/>
      <c r="I1034" s="1"/>
      <c r="N1034" s="1"/>
      <c r="O1034" s="1"/>
      <c r="P1034" s="1"/>
      <c r="Q1034" s="62"/>
      <c r="R1034" s="63"/>
      <c r="S1034" s="154"/>
      <c r="T1034" s="155"/>
    </row>
    <row r="1035" spans="1:20" x14ac:dyDescent="0.25">
      <c r="A1035" s="1"/>
      <c r="B1035" s="21"/>
      <c r="C1035" s="22"/>
      <c r="D1035" s="22"/>
      <c r="G1035" s="1"/>
      <c r="H1035" s="1"/>
      <c r="I1035" s="1"/>
      <c r="N1035" s="1"/>
      <c r="O1035" s="1"/>
      <c r="P1035" s="1"/>
      <c r="Q1035" s="62"/>
      <c r="R1035" s="63"/>
      <c r="S1035" s="154"/>
      <c r="T1035" s="155"/>
    </row>
    <row r="1036" spans="1:20" x14ac:dyDescent="0.25">
      <c r="A1036" s="1"/>
      <c r="B1036" s="21"/>
      <c r="C1036" s="22"/>
      <c r="D1036" s="22"/>
      <c r="G1036" s="1"/>
      <c r="H1036" s="1"/>
      <c r="I1036" s="1"/>
      <c r="N1036" s="1"/>
      <c r="O1036" s="1"/>
      <c r="P1036" s="1"/>
      <c r="Q1036" s="62"/>
      <c r="R1036" s="63"/>
      <c r="S1036" s="154"/>
      <c r="T1036" s="155"/>
    </row>
    <row r="1037" spans="1:20" x14ac:dyDescent="0.25">
      <c r="A1037" s="1"/>
      <c r="B1037" s="21"/>
      <c r="C1037" s="22"/>
      <c r="D1037" s="22"/>
      <c r="G1037" s="1"/>
      <c r="H1037" s="1"/>
      <c r="I1037" s="1"/>
      <c r="N1037" s="1"/>
      <c r="O1037" s="1"/>
      <c r="P1037" s="1"/>
      <c r="Q1037" s="62"/>
      <c r="R1037" s="63"/>
      <c r="S1037" s="154"/>
      <c r="T1037" s="155"/>
    </row>
    <row r="1038" spans="1:20" x14ac:dyDescent="0.25">
      <c r="A1038" s="1"/>
      <c r="B1038" s="21"/>
      <c r="C1038" s="22"/>
      <c r="D1038" s="22"/>
      <c r="G1038" s="1"/>
      <c r="H1038" s="1"/>
      <c r="I1038" s="1"/>
      <c r="N1038" s="1"/>
      <c r="O1038" s="1"/>
      <c r="P1038" s="1"/>
      <c r="Q1038" s="62"/>
      <c r="R1038" s="63"/>
      <c r="S1038" s="154"/>
      <c r="T1038" s="155"/>
    </row>
    <row r="1039" spans="1:20" x14ac:dyDescent="0.25">
      <c r="A1039" s="1"/>
      <c r="B1039" s="21"/>
      <c r="C1039" s="22"/>
      <c r="D1039" s="22"/>
      <c r="G1039" s="1"/>
      <c r="H1039" s="1"/>
      <c r="I1039" s="1"/>
      <c r="N1039" s="1"/>
      <c r="O1039" s="1"/>
      <c r="P1039" s="1"/>
      <c r="Q1039" s="62"/>
      <c r="R1039" s="63"/>
      <c r="S1039" s="154"/>
      <c r="T1039" s="155"/>
    </row>
    <row r="1040" spans="1:20" x14ac:dyDescent="0.25">
      <c r="A1040" s="1"/>
      <c r="B1040" s="21"/>
      <c r="C1040" s="22"/>
      <c r="D1040" s="22"/>
      <c r="G1040" s="1"/>
      <c r="H1040" s="1"/>
      <c r="I1040" s="1"/>
      <c r="N1040" s="1"/>
      <c r="O1040" s="1"/>
      <c r="P1040" s="1"/>
      <c r="Q1040" s="62"/>
      <c r="R1040" s="63"/>
      <c r="S1040" s="154"/>
      <c r="T1040" s="155"/>
    </row>
    <row r="1041" spans="2:20" x14ac:dyDescent="0.25">
      <c r="B1041" s="21"/>
      <c r="C1041" s="22"/>
      <c r="D1041" s="22"/>
      <c r="G1041" s="1"/>
      <c r="H1041" s="1"/>
      <c r="I1041" s="1"/>
      <c r="N1041" s="1"/>
      <c r="O1041" s="1"/>
      <c r="P1041" s="1"/>
      <c r="Q1041" s="62"/>
      <c r="R1041" s="63"/>
      <c r="S1041" s="88"/>
      <c r="T1041" s="87"/>
    </row>
    <row r="1042" spans="2:20" x14ac:dyDescent="0.25">
      <c r="B1042" s="21"/>
      <c r="C1042" s="22"/>
      <c r="D1042" s="22"/>
      <c r="G1042" s="1"/>
      <c r="H1042" s="1"/>
      <c r="I1042" s="1"/>
      <c r="N1042" s="1"/>
      <c r="O1042" s="1"/>
      <c r="P1042" s="1"/>
      <c r="Q1042" s="62"/>
      <c r="R1042" s="63"/>
      <c r="S1042" s="88"/>
      <c r="T1042" s="87"/>
    </row>
    <row r="1043" spans="2:20" x14ac:dyDescent="0.25">
      <c r="B1043" s="21"/>
      <c r="C1043" s="22"/>
      <c r="D1043" s="22"/>
      <c r="G1043" s="1"/>
      <c r="H1043" s="1"/>
      <c r="I1043" s="1"/>
      <c r="N1043" s="1"/>
      <c r="O1043" s="1"/>
      <c r="P1043" s="1"/>
      <c r="Q1043" s="62"/>
      <c r="R1043" s="63"/>
      <c r="S1043" s="88"/>
      <c r="T1043" s="87"/>
    </row>
    <row r="1044" spans="2:20" x14ac:dyDescent="0.25">
      <c r="B1044" s="21"/>
      <c r="C1044" s="22"/>
      <c r="D1044" s="22"/>
      <c r="Q1044" s="62"/>
      <c r="R1044" s="63"/>
      <c r="S1044" s="88"/>
      <c r="T1044" s="87"/>
    </row>
    <row r="1045" spans="2:20" x14ac:dyDescent="0.25">
      <c r="B1045" s="21"/>
      <c r="C1045" s="22"/>
      <c r="D1045" s="22"/>
      <c r="Q1045" s="62"/>
      <c r="R1045" s="63"/>
      <c r="S1045" s="88"/>
      <c r="T1045" s="87"/>
    </row>
    <row r="1046" spans="2:20" x14ac:dyDescent="0.25">
      <c r="B1046" s="21"/>
      <c r="C1046" s="22"/>
      <c r="D1046" s="22"/>
      <c r="Q1046" s="62"/>
      <c r="R1046" s="63"/>
      <c r="S1046" s="88"/>
      <c r="T1046" s="87"/>
    </row>
    <row r="1047" spans="2:20" x14ac:dyDescent="0.25">
      <c r="B1047" s="21"/>
      <c r="C1047" s="22"/>
      <c r="D1047" s="22"/>
      <c r="Q1047" s="62"/>
      <c r="R1047" s="63"/>
      <c r="S1047" s="88"/>
      <c r="T1047" s="87"/>
    </row>
    <row r="1048" spans="2:20" x14ac:dyDescent="0.25">
      <c r="B1048" s="21"/>
      <c r="C1048" s="22"/>
      <c r="D1048" s="22"/>
      <c r="Q1048" s="62"/>
      <c r="R1048" s="63"/>
      <c r="S1048" s="88"/>
      <c r="T1048" s="87"/>
    </row>
    <row r="1049" spans="2:20" x14ac:dyDescent="0.25">
      <c r="B1049" s="21"/>
      <c r="C1049" s="22"/>
      <c r="D1049" s="22"/>
      <c r="Q1049" s="62"/>
      <c r="R1049" s="63"/>
      <c r="S1049" s="88"/>
      <c r="T1049" s="87"/>
    </row>
    <row r="1050" spans="2:20" x14ac:dyDescent="0.25">
      <c r="B1050" s="21"/>
      <c r="C1050" s="22"/>
      <c r="D1050" s="22"/>
      <c r="Q1050" s="62"/>
      <c r="R1050" s="63"/>
      <c r="S1050" s="88"/>
      <c r="T1050" s="87"/>
    </row>
    <row r="1051" spans="2:20" x14ac:dyDescent="0.25">
      <c r="B1051" s="21"/>
      <c r="C1051" s="22"/>
      <c r="D1051" s="22"/>
      <c r="Q1051" s="62"/>
      <c r="R1051" s="63"/>
      <c r="S1051" s="88"/>
      <c r="T1051" s="87"/>
    </row>
    <row r="1052" spans="2:20" x14ac:dyDescent="0.25">
      <c r="B1052" s="21"/>
      <c r="C1052" s="22"/>
      <c r="D1052" s="22"/>
      <c r="Q1052" s="62"/>
      <c r="R1052" s="63"/>
      <c r="S1052" s="88"/>
      <c r="T1052" s="87"/>
    </row>
    <row r="1053" spans="2:20" x14ac:dyDescent="0.25">
      <c r="B1053" s="21"/>
      <c r="C1053" s="22"/>
      <c r="D1053" s="22"/>
      <c r="Q1053" s="62"/>
      <c r="R1053" s="63"/>
      <c r="S1053" s="88"/>
      <c r="T1053" s="87"/>
    </row>
    <row r="1054" spans="2:20" x14ac:dyDescent="0.25">
      <c r="B1054" s="21"/>
      <c r="C1054" s="22"/>
      <c r="D1054" s="22"/>
      <c r="Q1054" s="62"/>
      <c r="R1054" s="63"/>
      <c r="S1054" s="88"/>
      <c r="T1054" s="87"/>
    </row>
    <row r="1055" spans="2:20" x14ac:dyDescent="0.25">
      <c r="B1055" s="21"/>
      <c r="C1055" s="22"/>
      <c r="D1055" s="22"/>
      <c r="Q1055" s="62"/>
      <c r="R1055" s="63"/>
      <c r="S1055" s="88"/>
      <c r="T1055" s="87"/>
    </row>
    <row r="1056" spans="2:20" x14ac:dyDescent="0.25">
      <c r="B1056" s="21"/>
      <c r="C1056" s="22"/>
      <c r="D1056" s="22"/>
      <c r="Q1056" s="62"/>
      <c r="R1056" s="63"/>
      <c r="S1056" s="88"/>
      <c r="T1056" s="87"/>
    </row>
    <row r="1057" spans="2:20" x14ac:dyDescent="0.25">
      <c r="B1057" s="21"/>
      <c r="C1057" s="22"/>
      <c r="D1057" s="22"/>
      <c r="Q1057" s="62"/>
      <c r="R1057" s="63"/>
      <c r="S1057" s="88"/>
      <c r="T1057" s="87"/>
    </row>
    <row r="1058" spans="2:20" x14ac:dyDescent="0.25">
      <c r="B1058" s="21"/>
      <c r="C1058" s="22"/>
      <c r="D1058" s="22"/>
      <c r="Q1058" s="62"/>
      <c r="R1058" s="63"/>
      <c r="S1058" s="88"/>
      <c r="T1058" s="87"/>
    </row>
    <row r="1059" spans="2:20" x14ac:dyDescent="0.25">
      <c r="B1059" s="21"/>
      <c r="C1059" s="22"/>
      <c r="D1059" s="22"/>
      <c r="Q1059" s="62"/>
      <c r="R1059" s="63"/>
      <c r="S1059" s="88"/>
      <c r="T1059" s="87"/>
    </row>
    <row r="1060" spans="2:20" x14ac:dyDescent="0.25">
      <c r="B1060" s="21"/>
      <c r="C1060" s="22"/>
      <c r="D1060" s="22"/>
      <c r="Q1060" s="62"/>
      <c r="R1060" s="63"/>
      <c r="S1060" s="88"/>
      <c r="T1060" s="87"/>
    </row>
    <row r="1061" spans="2:20" x14ac:dyDescent="0.25">
      <c r="B1061" s="21"/>
      <c r="C1061" s="22"/>
      <c r="D1061" s="22"/>
      <c r="Q1061" s="62"/>
      <c r="R1061" s="63"/>
      <c r="S1061" s="88"/>
      <c r="T1061" s="87"/>
    </row>
    <row r="1062" spans="2:20" x14ac:dyDescent="0.25">
      <c r="B1062" s="21"/>
      <c r="C1062" s="22"/>
      <c r="D1062" s="22"/>
      <c r="Q1062" s="62"/>
      <c r="R1062" s="63"/>
      <c r="S1062" s="88"/>
      <c r="T1062" s="87"/>
    </row>
    <row r="1063" spans="2:20" x14ac:dyDescent="0.25">
      <c r="B1063" s="21"/>
      <c r="C1063" s="22"/>
      <c r="D1063" s="22"/>
      <c r="Q1063" s="62"/>
      <c r="R1063" s="63"/>
      <c r="S1063" s="88"/>
      <c r="T1063" s="87"/>
    </row>
    <row r="1064" spans="2:20" x14ac:dyDescent="0.25">
      <c r="B1064" s="21"/>
      <c r="C1064" s="22"/>
      <c r="D1064" s="22"/>
      <c r="Q1064" s="62"/>
      <c r="R1064" s="63"/>
      <c r="S1064" s="88"/>
      <c r="T1064" s="87"/>
    </row>
    <row r="1065" spans="2:20" x14ac:dyDescent="0.25">
      <c r="B1065" s="21"/>
      <c r="C1065" s="22"/>
      <c r="D1065" s="22"/>
      <c r="Q1065" s="62"/>
      <c r="R1065" s="63"/>
      <c r="S1065" s="88"/>
      <c r="T1065" s="87"/>
    </row>
    <row r="1066" spans="2:20" x14ac:dyDescent="0.25">
      <c r="B1066" s="21"/>
      <c r="C1066" s="22"/>
      <c r="D1066" s="22"/>
      <c r="Q1066" s="62"/>
      <c r="R1066" s="63"/>
      <c r="S1066" s="88"/>
      <c r="T1066" s="87"/>
    </row>
    <row r="1067" spans="2:20" x14ac:dyDescent="0.25">
      <c r="B1067" s="21"/>
      <c r="C1067" s="22"/>
      <c r="D1067" s="22"/>
      <c r="Q1067" s="62"/>
      <c r="R1067" s="63"/>
      <c r="S1067" s="88"/>
      <c r="T1067" s="87"/>
    </row>
    <row r="1068" spans="2:20" x14ac:dyDescent="0.25">
      <c r="B1068" s="21"/>
      <c r="C1068" s="22"/>
      <c r="D1068" s="22"/>
      <c r="Q1068" s="62"/>
      <c r="R1068" s="63"/>
      <c r="S1068" s="88"/>
      <c r="T1068" s="87"/>
    </row>
    <row r="1069" spans="2:20" x14ac:dyDescent="0.25">
      <c r="B1069" s="21"/>
      <c r="C1069" s="22"/>
      <c r="D1069" s="22"/>
      <c r="Q1069" s="62"/>
      <c r="R1069" s="63"/>
      <c r="S1069" s="88"/>
      <c r="T1069" s="87"/>
    </row>
    <row r="1070" spans="2:20" x14ac:dyDescent="0.25">
      <c r="B1070" s="21"/>
      <c r="C1070" s="22"/>
      <c r="D1070" s="22"/>
      <c r="Q1070" s="62"/>
      <c r="R1070" s="63"/>
      <c r="S1070" s="88"/>
      <c r="T1070" s="87"/>
    </row>
    <row r="1071" spans="2:20" x14ac:dyDescent="0.25">
      <c r="B1071" s="21"/>
      <c r="C1071" s="22"/>
      <c r="D1071" s="22"/>
      <c r="Q1071" s="62"/>
      <c r="R1071" s="63"/>
      <c r="S1071" s="88"/>
      <c r="T1071" s="87"/>
    </row>
    <row r="1072" spans="2:20" x14ac:dyDescent="0.25">
      <c r="B1072" s="21"/>
      <c r="C1072" s="22"/>
      <c r="D1072" s="22"/>
      <c r="Q1072" s="62"/>
      <c r="R1072" s="63"/>
      <c r="S1072" s="88"/>
      <c r="T1072" s="87"/>
    </row>
    <row r="1073" spans="2:20" x14ac:dyDescent="0.25">
      <c r="B1073" s="21"/>
      <c r="C1073" s="22"/>
      <c r="D1073" s="22"/>
      <c r="Q1073" s="62"/>
      <c r="R1073" s="63"/>
      <c r="S1073" s="88"/>
      <c r="T1073" s="87"/>
    </row>
    <row r="1074" spans="2:20" x14ac:dyDescent="0.25">
      <c r="B1074" s="21"/>
      <c r="C1074" s="22"/>
      <c r="D1074" s="22"/>
      <c r="Q1074" s="62"/>
      <c r="R1074" s="63"/>
      <c r="S1074" s="88"/>
      <c r="T1074" s="87"/>
    </row>
    <row r="1075" spans="2:20" x14ac:dyDescent="0.25">
      <c r="B1075" s="21"/>
      <c r="C1075" s="22"/>
      <c r="D1075" s="22"/>
      <c r="Q1075" s="62"/>
      <c r="R1075" s="63"/>
      <c r="S1075" s="88"/>
      <c r="T1075" s="87"/>
    </row>
    <row r="1076" spans="2:20" x14ac:dyDescent="0.25">
      <c r="B1076" s="21"/>
      <c r="C1076" s="22"/>
      <c r="D1076" s="22"/>
      <c r="Q1076" s="62"/>
      <c r="R1076" s="63"/>
      <c r="S1076" s="88"/>
      <c r="T1076" s="87"/>
    </row>
    <row r="1077" spans="2:20" x14ac:dyDescent="0.25">
      <c r="B1077" s="21"/>
      <c r="C1077" s="22"/>
      <c r="D1077" s="22"/>
      <c r="Q1077" s="62"/>
      <c r="R1077" s="63"/>
      <c r="S1077" s="88"/>
      <c r="T1077" s="87"/>
    </row>
    <row r="1078" spans="2:20" x14ac:dyDescent="0.25">
      <c r="B1078" s="21"/>
      <c r="C1078" s="22"/>
      <c r="D1078" s="22"/>
      <c r="Q1078" s="62"/>
      <c r="R1078" s="63"/>
      <c r="S1078" s="88"/>
      <c r="T1078" s="87"/>
    </row>
    <row r="1079" spans="2:20" x14ac:dyDescent="0.25">
      <c r="B1079" s="21"/>
      <c r="C1079" s="22"/>
      <c r="D1079" s="22"/>
      <c r="Q1079" s="62"/>
      <c r="R1079" s="63"/>
      <c r="S1079" s="88"/>
      <c r="T1079" s="87"/>
    </row>
    <row r="1080" spans="2:20" x14ac:dyDescent="0.25">
      <c r="B1080" s="21"/>
      <c r="C1080" s="22"/>
      <c r="D1080" s="22"/>
      <c r="Q1080" s="62"/>
      <c r="R1080" s="63"/>
      <c r="S1080" s="88"/>
      <c r="T1080" s="87"/>
    </row>
    <row r="1081" spans="2:20" x14ac:dyDescent="0.25">
      <c r="B1081" s="21"/>
      <c r="C1081" s="22"/>
      <c r="D1081" s="22"/>
      <c r="Q1081" s="62"/>
      <c r="R1081" s="63"/>
      <c r="S1081" s="88"/>
      <c r="T1081" s="87"/>
    </row>
    <row r="1082" spans="2:20" x14ac:dyDescent="0.25">
      <c r="B1082" s="21"/>
      <c r="C1082" s="22"/>
      <c r="D1082" s="22"/>
      <c r="Q1082" s="62"/>
      <c r="R1082" s="63"/>
      <c r="S1082" s="88"/>
      <c r="T1082" s="87"/>
    </row>
    <row r="1083" spans="2:20" x14ac:dyDescent="0.25">
      <c r="B1083" s="21"/>
      <c r="C1083" s="22"/>
      <c r="D1083" s="22"/>
      <c r="Q1083" s="62"/>
      <c r="R1083" s="63"/>
      <c r="S1083" s="88"/>
      <c r="T1083" s="87"/>
    </row>
    <row r="1084" spans="2:20" x14ac:dyDescent="0.25">
      <c r="B1084" s="21"/>
      <c r="C1084" s="22"/>
      <c r="D1084" s="22"/>
      <c r="Q1084" s="62"/>
      <c r="R1084" s="63"/>
      <c r="S1084" s="88"/>
      <c r="T1084" s="87"/>
    </row>
    <row r="1085" spans="2:20" x14ac:dyDescent="0.25">
      <c r="B1085" s="21"/>
      <c r="C1085" s="22"/>
      <c r="D1085" s="22"/>
      <c r="Q1085" s="62"/>
      <c r="R1085" s="63"/>
      <c r="S1085" s="88"/>
      <c r="T1085" s="87"/>
    </row>
    <row r="1086" spans="2:20" x14ac:dyDescent="0.25">
      <c r="B1086" s="21"/>
      <c r="C1086" s="22"/>
      <c r="D1086" s="22"/>
      <c r="Q1086" s="62"/>
      <c r="R1086" s="63"/>
      <c r="S1086" s="88"/>
      <c r="T1086" s="87"/>
    </row>
    <row r="1087" spans="2:20" x14ac:dyDescent="0.25">
      <c r="B1087" s="21"/>
      <c r="C1087" s="22"/>
      <c r="D1087" s="22"/>
      <c r="Q1087" s="62"/>
      <c r="R1087" s="63"/>
      <c r="S1087" s="88"/>
      <c r="T1087" s="87"/>
    </row>
    <row r="1088" spans="2:20" x14ac:dyDescent="0.25">
      <c r="B1088" s="21"/>
      <c r="C1088" s="22"/>
      <c r="D1088" s="22"/>
      <c r="Q1088" s="62"/>
      <c r="R1088" s="63"/>
      <c r="S1088" s="88"/>
      <c r="T1088" s="87"/>
    </row>
    <row r="1089" spans="2:20" x14ac:dyDescent="0.25">
      <c r="B1089" s="21"/>
      <c r="C1089" s="22"/>
      <c r="D1089" s="22"/>
      <c r="Q1089" s="62"/>
      <c r="R1089" s="63"/>
      <c r="S1089" s="88"/>
      <c r="T1089" s="87"/>
    </row>
    <row r="1090" spans="2:20" x14ac:dyDescent="0.25">
      <c r="B1090" s="21"/>
      <c r="C1090" s="22"/>
      <c r="D1090" s="22"/>
      <c r="Q1090" s="62"/>
      <c r="R1090" s="63"/>
      <c r="S1090" s="88"/>
      <c r="T1090" s="87"/>
    </row>
    <row r="1091" spans="2:20" x14ac:dyDescent="0.25">
      <c r="B1091" s="21"/>
      <c r="C1091" s="22"/>
      <c r="D1091" s="22"/>
      <c r="Q1091" s="62"/>
      <c r="R1091" s="63"/>
      <c r="S1091" s="88"/>
      <c r="T1091" s="87"/>
    </row>
    <row r="1092" spans="2:20" x14ac:dyDescent="0.25">
      <c r="B1092" s="21"/>
      <c r="C1092" s="22"/>
      <c r="D1092" s="22"/>
      <c r="Q1092" s="62"/>
      <c r="R1092" s="63"/>
      <c r="S1092" s="88"/>
      <c r="T1092" s="87"/>
    </row>
    <row r="1093" spans="2:20" x14ac:dyDescent="0.25">
      <c r="B1093" s="21"/>
      <c r="C1093" s="22"/>
      <c r="D1093" s="22"/>
      <c r="Q1093" s="62"/>
      <c r="R1093" s="63"/>
      <c r="S1093" s="88"/>
      <c r="T1093" s="87"/>
    </row>
    <row r="1094" spans="2:20" x14ac:dyDescent="0.25">
      <c r="B1094" s="21"/>
      <c r="C1094" s="22"/>
      <c r="D1094" s="22"/>
      <c r="Q1094" s="62"/>
      <c r="R1094" s="63"/>
      <c r="S1094" s="88"/>
      <c r="T1094" s="87"/>
    </row>
    <row r="1095" spans="2:20" x14ac:dyDescent="0.25">
      <c r="B1095" s="21"/>
      <c r="C1095" s="22"/>
      <c r="D1095" s="22"/>
      <c r="Q1095" s="62"/>
      <c r="R1095" s="63"/>
      <c r="S1095" s="88"/>
      <c r="T1095" s="87"/>
    </row>
    <row r="1096" spans="2:20" x14ac:dyDescent="0.25">
      <c r="B1096" s="21"/>
      <c r="C1096" s="22"/>
      <c r="D1096" s="22"/>
      <c r="Q1096" s="62"/>
      <c r="R1096" s="63"/>
      <c r="S1096" s="88"/>
      <c r="T1096" s="87"/>
    </row>
    <row r="1097" spans="2:20" x14ac:dyDescent="0.25">
      <c r="B1097" s="21"/>
      <c r="C1097" s="22"/>
      <c r="D1097" s="22"/>
      <c r="Q1097" s="62"/>
      <c r="R1097" s="63"/>
      <c r="S1097" s="88"/>
      <c r="T1097" s="87"/>
    </row>
    <row r="1098" spans="2:20" x14ac:dyDescent="0.25">
      <c r="B1098" s="21"/>
      <c r="C1098" s="22"/>
      <c r="D1098" s="22"/>
      <c r="Q1098" s="62"/>
      <c r="R1098" s="63"/>
      <c r="S1098" s="88"/>
      <c r="T1098" s="87"/>
    </row>
    <row r="1099" spans="2:20" x14ac:dyDescent="0.25">
      <c r="B1099" s="21"/>
      <c r="C1099" s="22"/>
      <c r="D1099" s="22"/>
      <c r="Q1099" s="62"/>
      <c r="R1099" s="63"/>
      <c r="S1099" s="88"/>
      <c r="T1099" s="87"/>
    </row>
    <row r="1100" spans="2:20" x14ac:dyDescent="0.25">
      <c r="B1100" s="21"/>
      <c r="C1100" s="22"/>
      <c r="D1100" s="22"/>
      <c r="Q1100" s="62"/>
      <c r="R1100" s="63"/>
      <c r="S1100" s="88"/>
      <c r="T1100" s="87"/>
    </row>
    <row r="1101" spans="2:20" x14ac:dyDescent="0.25">
      <c r="B1101" s="21"/>
      <c r="C1101" s="22"/>
      <c r="D1101" s="22"/>
      <c r="Q1101" s="62"/>
      <c r="R1101" s="63"/>
      <c r="S1101" s="88"/>
      <c r="T1101" s="87"/>
    </row>
    <row r="1102" spans="2:20" x14ac:dyDescent="0.25">
      <c r="B1102" s="21"/>
      <c r="C1102" s="22"/>
      <c r="D1102" s="22"/>
      <c r="Q1102" s="62"/>
      <c r="R1102" s="63"/>
      <c r="S1102" s="88"/>
      <c r="T1102" s="87"/>
    </row>
    <row r="1103" spans="2:20" x14ac:dyDescent="0.25">
      <c r="B1103" s="21"/>
      <c r="C1103" s="22"/>
      <c r="D1103" s="22"/>
      <c r="Q1103" s="62"/>
      <c r="R1103" s="63"/>
      <c r="S1103" s="88"/>
      <c r="T1103" s="87"/>
    </row>
    <row r="1104" spans="2:20" x14ac:dyDescent="0.25">
      <c r="B1104" s="21"/>
      <c r="C1104" s="22"/>
      <c r="D1104" s="22"/>
      <c r="Q1104" s="62"/>
      <c r="R1104" s="63"/>
      <c r="S1104" s="88"/>
      <c r="T1104" s="87"/>
    </row>
    <row r="1105" spans="2:20" x14ac:dyDescent="0.25">
      <c r="B1105" s="21"/>
      <c r="C1105" s="22"/>
      <c r="D1105" s="22"/>
      <c r="Q1105" s="62"/>
      <c r="R1105" s="63"/>
      <c r="S1105" s="88"/>
      <c r="T1105" s="87"/>
    </row>
    <row r="1106" spans="2:20" x14ac:dyDescent="0.25">
      <c r="B1106" s="21"/>
      <c r="C1106" s="22"/>
      <c r="D1106" s="22"/>
      <c r="Q1106" s="62"/>
      <c r="R1106" s="63"/>
      <c r="S1106" s="88"/>
      <c r="T1106" s="87"/>
    </row>
    <row r="1107" spans="2:20" x14ac:dyDescent="0.25">
      <c r="B1107" s="21"/>
      <c r="C1107" s="22"/>
      <c r="D1107" s="22"/>
      <c r="Q1107" s="62"/>
      <c r="R1107" s="63"/>
      <c r="S1107" s="88"/>
      <c r="T1107" s="87"/>
    </row>
    <row r="1108" spans="2:20" x14ac:dyDescent="0.25">
      <c r="B1108" s="21"/>
      <c r="C1108" s="22"/>
      <c r="D1108" s="22"/>
      <c r="Q1108" s="62"/>
      <c r="R1108" s="63"/>
      <c r="S1108" s="88"/>
      <c r="T1108" s="87"/>
    </row>
    <row r="1109" spans="2:20" x14ac:dyDescent="0.25">
      <c r="B1109" s="21"/>
      <c r="C1109" s="22"/>
      <c r="D1109" s="22"/>
      <c r="Q1109" s="62"/>
      <c r="R1109" s="63"/>
      <c r="S1109" s="88"/>
      <c r="T1109" s="87"/>
    </row>
    <row r="1110" spans="2:20" x14ac:dyDescent="0.25">
      <c r="B1110" s="21"/>
      <c r="C1110" s="22"/>
      <c r="D1110" s="22"/>
      <c r="Q1110" s="62"/>
      <c r="R1110" s="63"/>
      <c r="S1110" s="88"/>
      <c r="T1110" s="87"/>
    </row>
    <row r="1111" spans="2:20" x14ac:dyDescent="0.25">
      <c r="B1111" s="21"/>
      <c r="C1111" s="22"/>
      <c r="D1111" s="22"/>
      <c r="Q1111" s="62"/>
      <c r="R1111" s="63"/>
      <c r="S1111" s="88"/>
      <c r="T1111" s="87"/>
    </row>
    <row r="1112" spans="2:20" x14ac:dyDescent="0.25">
      <c r="B1112" s="21"/>
      <c r="C1112" s="22"/>
      <c r="D1112" s="22"/>
      <c r="Q1112" s="62"/>
      <c r="R1112" s="63"/>
      <c r="S1112" s="88"/>
      <c r="T1112" s="87"/>
    </row>
    <row r="1113" spans="2:20" x14ac:dyDescent="0.25">
      <c r="B1113" s="21"/>
      <c r="C1113" s="22"/>
      <c r="D1113" s="22"/>
      <c r="Q1113" s="62"/>
      <c r="R1113" s="63"/>
      <c r="S1113" s="88"/>
      <c r="T1113" s="87"/>
    </row>
    <row r="1114" spans="2:20" x14ac:dyDescent="0.25">
      <c r="B1114" s="21"/>
      <c r="C1114" s="22"/>
      <c r="D1114" s="22"/>
      <c r="Q1114" s="62"/>
      <c r="R1114" s="63"/>
      <c r="S1114" s="88"/>
      <c r="T1114" s="87"/>
    </row>
    <row r="1115" spans="2:20" x14ac:dyDescent="0.25">
      <c r="B1115" s="21"/>
      <c r="C1115" s="22"/>
      <c r="D1115" s="22"/>
      <c r="Q1115" s="62"/>
      <c r="R1115" s="63"/>
      <c r="S1115" s="88"/>
      <c r="T1115" s="87"/>
    </row>
    <row r="1116" spans="2:20" x14ac:dyDescent="0.25">
      <c r="B1116" s="21"/>
      <c r="C1116" s="22"/>
      <c r="D1116" s="22"/>
      <c r="Q1116" s="62"/>
      <c r="R1116" s="63"/>
      <c r="S1116" s="88"/>
      <c r="T1116" s="87"/>
    </row>
    <row r="1117" spans="2:20" x14ac:dyDescent="0.25">
      <c r="B1117" s="21"/>
      <c r="C1117" s="22"/>
      <c r="D1117" s="22"/>
      <c r="Q1117" s="62"/>
      <c r="R1117" s="63"/>
      <c r="S1117" s="88"/>
      <c r="T1117" s="87"/>
    </row>
    <row r="1118" spans="2:20" x14ac:dyDescent="0.25">
      <c r="B1118" s="21"/>
      <c r="C1118" s="22"/>
      <c r="D1118" s="22"/>
      <c r="Q1118" s="62"/>
      <c r="R1118" s="63"/>
      <c r="S1118" s="88"/>
      <c r="T1118" s="87"/>
    </row>
    <row r="1119" spans="2:20" x14ac:dyDescent="0.25">
      <c r="B1119" s="21"/>
      <c r="C1119" s="22"/>
      <c r="D1119" s="22"/>
      <c r="Q1119" s="62"/>
      <c r="R1119" s="63"/>
      <c r="S1119" s="88"/>
      <c r="T1119" s="87"/>
    </row>
    <row r="1120" spans="2:20" x14ac:dyDescent="0.25">
      <c r="B1120" s="21"/>
      <c r="C1120" s="22"/>
      <c r="D1120" s="22"/>
      <c r="Q1120" s="62"/>
      <c r="R1120" s="63"/>
      <c r="S1120" s="88"/>
      <c r="T1120" s="87"/>
    </row>
    <row r="1121" spans="2:20" x14ac:dyDescent="0.25">
      <c r="B1121" s="21"/>
      <c r="C1121" s="22"/>
      <c r="D1121" s="22"/>
      <c r="Q1121" s="62"/>
      <c r="R1121" s="63"/>
      <c r="S1121" s="88"/>
      <c r="T1121" s="87"/>
    </row>
    <row r="1122" spans="2:20" x14ac:dyDescent="0.25">
      <c r="B1122" s="21"/>
      <c r="C1122" s="22"/>
      <c r="D1122" s="22"/>
      <c r="Q1122" s="62"/>
      <c r="R1122" s="63"/>
      <c r="S1122" s="88"/>
      <c r="T1122" s="87"/>
    </row>
    <row r="1123" spans="2:20" x14ac:dyDescent="0.25">
      <c r="B1123" s="21"/>
      <c r="C1123" s="22"/>
      <c r="D1123" s="22"/>
      <c r="Q1123" s="62"/>
      <c r="R1123" s="63"/>
      <c r="S1123" s="88"/>
      <c r="T1123" s="87"/>
    </row>
    <row r="1124" spans="2:20" x14ac:dyDescent="0.25">
      <c r="B1124" s="21"/>
      <c r="C1124" s="22"/>
      <c r="D1124" s="22"/>
      <c r="Q1124" s="62"/>
      <c r="R1124" s="63"/>
      <c r="S1124" s="88"/>
      <c r="T1124" s="87"/>
    </row>
    <row r="1125" spans="2:20" x14ac:dyDescent="0.25">
      <c r="B1125" s="21"/>
      <c r="C1125" s="22"/>
      <c r="D1125" s="22"/>
      <c r="Q1125" s="62"/>
      <c r="R1125" s="63"/>
      <c r="S1125" s="88"/>
      <c r="T1125" s="87"/>
    </row>
    <row r="1126" spans="2:20" x14ac:dyDescent="0.25">
      <c r="B1126" s="21"/>
      <c r="C1126" s="22"/>
      <c r="D1126" s="22"/>
      <c r="Q1126" s="62"/>
      <c r="R1126" s="63"/>
      <c r="S1126" s="88"/>
      <c r="T1126" s="87"/>
    </row>
    <row r="1127" spans="2:20" x14ac:dyDescent="0.25">
      <c r="B1127" s="21"/>
      <c r="C1127" s="22"/>
      <c r="D1127" s="22"/>
      <c r="Q1127" s="62"/>
      <c r="R1127" s="63"/>
      <c r="S1127" s="88"/>
      <c r="T1127" s="87"/>
    </row>
    <row r="1128" spans="2:20" x14ac:dyDescent="0.25">
      <c r="B1128" s="21"/>
      <c r="C1128" s="22"/>
      <c r="D1128" s="22"/>
      <c r="Q1128" s="62"/>
      <c r="R1128" s="63"/>
      <c r="S1128" s="88"/>
      <c r="T1128" s="87"/>
    </row>
    <row r="1129" spans="2:20" x14ac:dyDescent="0.25">
      <c r="B1129" s="21"/>
      <c r="C1129" s="22"/>
      <c r="D1129" s="22"/>
      <c r="Q1129" s="62"/>
      <c r="R1129" s="63"/>
      <c r="S1129" s="88"/>
      <c r="T1129" s="87"/>
    </row>
    <row r="1130" spans="2:20" x14ac:dyDescent="0.25">
      <c r="B1130" s="21"/>
      <c r="C1130" s="22"/>
      <c r="D1130" s="22"/>
      <c r="Q1130" s="62"/>
      <c r="R1130" s="63"/>
      <c r="S1130" s="88"/>
      <c r="T1130" s="87"/>
    </row>
    <row r="1131" spans="2:20" x14ac:dyDescent="0.25">
      <c r="B1131" s="21"/>
      <c r="C1131" s="22"/>
      <c r="D1131" s="22"/>
      <c r="Q1131" s="62"/>
      <c r="R1131" s="63"/>
      <c r="S1131" s="88"/>
      <c r="T1131" s="87"/>
    </row>
    <row r="1132" spans="2:20" x14ac:dyDescent="0.25">
      <c r="B1132" s="21"/>
      <c r="C1132" s="22"/>
      <c r="D1132" s="22"/>
      <c r="Q1132" s="62"/>
      <c r="R1132" s="63"/>
      <c r="S1132" s="88"/>
      <c r="T1132" s="87"/>
    </row>
    <row r="1133" spans="2:20" x14ac:dyDescent="0.25">
      <c r="B1133" s="21"/>
      <c r="C1133" s="22"/>
      <c r="D1133" s="22"/>
      <c r="Q1133" s="62"/>
      <c r="R1133" s="63"/>
      <c r="S1133" s="88"/>
      <c r="T1133" s="87"/>
    </row>
    <row r="1134" spans="2:20" x14ac:dyDescent="0.25">
      <c r="B1134" s="21"/>
      <c r="C1134" s="22"/>
      <c r="D1134" s="22"/>
      <c r="Q1134" s="62"/>
      <c r="R1134" s="63"/>
      <c r="S1134" s="88"/>
      <c r="T1134" s="87"/>
    </row>
    <row r="1135" spans="2:20" x14ac:dyDescent="0.25">
      <c r="B1135" s="21"/>
      <c r="C1135" s="22"/>
      <c r="D1135" s="22"/>
      <c r="Q1135" s="62"/>
      <c r="R1135" s="63"/>
      <c r="S1135" s="88"/>
      <c r="T1135" s="87"/>
    </row>
    <row r="1136" spans="2:20" x14ac:dyDescent="0.25">
      <c r="B1136" s="21"/>
      <c r="C1136" s="22"/>
      <c r="D1136" s="22"/>
      <c r="Q1136" s="62"/>
      <c r="R1136" s="63"/>
      <c r="S1136" s="88"/>
      <c r="T1136" s="87"/>
    </row>
    <row r="1137" spans="2:20" x14ac:dyDescent="0.25">
      <c r="B1137" s="21"/>
      <c r="C1137" s="22"/>
      <c r="D1137" s="22"/>
      <c r="Q1137" s="62"/>
      <c r="R1137" s="63"/>
      <c r="S1137" s="88"/>
      <c r="T1137" s="87"/>
    </row>
    <row r="1138" spans="2:20" x14ac:dyDescent="0.25">
      <c r="B1138" s="21"/>
      <c r="C1138" s="22"/>
      <c r="D1138" s="22"/>
      <c r="Q1138" s="62"/>
      <c r="R1138" s="63"/>
      <c r="S1138" s="88"/>
      <c r="T1138" s="87"/>
    </row>
    <row r="1139" spans="2:20" x14ac:dyDescent="0.25">
      <c r="B1139" s="21"/>
      <c r="C1139" s="22"/>
      <c r="D1139" s="22"/>
      <c r="Q1139" s="62"/>
      <c r="R1139" s="63"/>
      <c r="S1139" s="88"/>
      <c r="T1139" s="87"/>
    </row>
    <row r="1140" spans="2:20" x14ac:dyDescent="0.25">
      <c r="B1140" s="21"/>
      <c r="C1140" s="22"/>
      <c r="D1140" s="22"/>
      <c r="Q1140" s="62"/>
      <c r="R1140" s="63"/>
      <c r="S1140" s="88"/>
      <c r="T1140" s="87"/>
    </row>
    <row r="1141" spans="2:20" x14ac:dyDescent="0.25">
      <c r="B1141" s="21"/>
      <c r="C1141" s="22"/>
      <c r="D1141" s="22"/>
      <c r="Q1141" s="62"/>
      <c r="R1141" s="63"/>
      <c r="S1141" s="88"/>
      <c r="T1141" s="87"/>
    </row>
    <row r="1142" spans="2:20" x14ac:dyDescent="0.25">
      <c r="B1142" s="21"/>
      <c r="C1142" s="22"/>
      <c r="D1142" s="22"/>
      <c r="Q1142" s="62"/>
      <c r="R1142" s="63"/>
      <c r="S1142" s="88"/>
      <c r="T1142" s="87"/>
    </row>
    <row r="1143" spans="2:20" x14ac:dyDescent="0.25">
      <c r="B1143" s="21"/>
      <c r="C1143" s="22"/>
      <c r="D1143" s="22"/>
      <c r="Q1143" s="62"/>
      <c r="R1143" s="63"/>
      <c r="S1143" s="88"/>
      <c r="T1143" s="87"/>
    </row>
    <row r="1144" spans="2:20" x14ac:dyDescent="0.25">
      <c r="B1144" s="21"/>
      <c r="C1144" s="22"/>
      <c r="D1144" s="22"/>
      <c r="Q1144" s="62"/>
      <c r="R1144" s="63"/>
      <c r="S1144" s="88"/>
      <c r="T1144" s="87"/>
    </row>
    <row r="1145" spans="2:20" x14ac:dyDescent="0.25">
      <c r="B1145" s="21"/>
      <c r="C1145" s="22"/>
      <c r="D1145" s="22"/>
      <c r="Q1145" s="62"/>
      <c r="R1145" s="63"/>
      <c r="S1145" s="88"/>
      <c r="T1145" s="87"/>
    </row>
    <row r="1146" spans="2:20" x14ac:dyDescent="0.25">
      <c r="B1146" s="21"/>
      <c r="C1146" s="22"/>
      <c r="D1146" s="22"/>
      <c r="Q1146" s="62"/>
      <c r="R1146" s="63"/>
      <c r="S1146" s="88"/>
      <c r="T1146" s="87"/>
    </row>
    <row r="1147" spans="2:20" x14ac:dyDescent="0.25">
      <c r="B1147" s="21"/>
      <c r="C1147" s="22"/>
      <c r="D1147" s="22"/>
      <c r="Q1147" s="62"/>
      <c r="R1147" s="63"/>
      <c r="S1147" s="88"/>
      <c r="T1147" s="87"/>
    </row>
    <row r="1148" spans="2:20" x14ac:dyDescent="0.25">
      <c r="B1148" s="21"/>
      <c r="C1148" s="22"/>
      <c r="D1148" s="22"/>
      <c r="Q1148" s="62"/>
      <c r="R1148" s="63"/>
      <c r="S1148" s="88"/>
      <c r="T1148" s="87"/>
    </row>
    <row r="1149" spans="2:20" x14ac:dyDescent="0.25">
      <c r="B1149" s="21"/>
      <c r="C1149" s="22"/>
      <c r="D1149" s="22"/>
      <c r="Q1149" s="62"/>
      <c r="R1149" s="63"/>
      <c r="S1149" s="88"/>
      <c r="T1149" s="87"/>
    </row>
    <row r="1150" spans="2:20" x14ac:dyDescent="0.25">
      <c r="B1150" s="21"/>
      <c r="C1150" s="22"/>
      <c r="D1150" s="22"/>
      <c r="Q1150" s="62"/>
      <c r="R1150" s="63"/>
      <c r="S1150" s="88"/>
      <c r="T1150" s="87"/>
    </row>
    <row r="1151" spans="2:20" x14ac:dyDescent="0.25">
      <c r="B1151" s="21"/>
      <c r="C1151" s="22"/>
      <c r="D1151" s="22"/>
      <c r="Q1151" s="62"/>
      <c r="R1151" s="63"/>
      <c r="S1151" s="88"/>
      <c r="T1151" s="87"/>
    </row>
    <row r="1152" spans="2:20" x14ac:dyDescent="0.25">
      <c r="B1152" s="21"/>
      <c r="C1152" s="22"/>
      <c r="D1152" s="22"/>
      <c r="Q1152" s="62"/>
      <c r="R1152" s="63"/>
      <c r="S1152" s="88"/>
      <c r="T1152" s="87"/>
    </row>
    <row r="1153" spans="2:20" x14ac:dyDescent="0.25">
      <c r="B1153" s="21"/>
      <c r="C1153" s="22"/>
      <c r="D1153" s="22"/>
      <c r="Q1153" s="62"/>
      <c r="R1153" s="63"/>
      <c r="S1153" s="88"/>
      <c r="T1153" s="87"/>
    </row>
    <row r="1154" spans="2:20" x14ac:dyDescent="0.25">
      <c r="B1154" s="21"/>
      <c r="C1154" s="22"/>
      <c r="D1154" s="22"/>
      <c r="Q1154" s="62"/>
      <c r="R1154" s="63"/>
      <c r="S1154" s="88"/>
      <c r="T1154" s="87"/>
    </row>
    <row r="1155" spans="2:20" x14ac:dyDescent="0.25">
      <c r="B1155" s="21"/>
      <c r="C1155" s="22"/>
      <c r="D1155" s="22"/>
      <c r="Q1155" s="62"/>
      <c r="R1155" s="63"/>
      <c r="S1155" s="88"/>
      <c r="T1155" s="87"/>
    </row>
    <row r="1156" spans="2:20" x14ac:dyDescent="0.25">
      <c r="B1156" s="21"/>
      <c r="C1156" s="22"/>
      <c r="D1156" s="22"/>
      <c r="Q1156" s="62"/>
      <c r="R1156" s="63"/>
      <c r="S1156" s="88"/>
      <c r="T1156" s="87"/>
    </row>
    <row r="1157" spans="2:20" x14ac:dyDescent="0.25">
      <c r="B1157" s="21"/>
      <c r="C1157" s="22"/>
      <c r="D1157" s="22"/>
      <c r="Q1157" s="62"/>
      <c r="R1157" s="63"/>
      <c r="S1157" s="88"/>
      <c r="T1157" s="87"/>
    </row>
    <row r="1158" spans="2:20" x14ac:dyDescent="0.25">
      <c r="B1158" s="21"/>
      <c r="C1158" s="22"/>
      <c r="D1158" s="22"/>
      <c r="Q1158" s="62"/>
      <c r="R1158" s="63"/>
      <c r="S1158" s="88"/>
      <c r="T1158" s="87"/>
    </row>
    <row r="1159" spans="2:20" x14ac:dyDescent="0.25">
      <c r="B1159" s="21"/>
      <c r="C1159" s="22"/>
      <c r="D1159" s="22"/>
      <c r="Q1159" s="62"/>
      <c r="R1159" s="63"/>
      <c r="S1159" s="88"/>
      <c r="T1159" s="87"/>
    </row>
    <row r="1160" spans="2:20" x14ac:dyDescent="0.25">
      <c r="B1160" s="21"/>
      <c r="C1160" s="22"/>
      <c r="D1160" s="22"/>
      <c r="Q1160" s="62"/>
      <c r="R1160" s="63"/>
      <c r="S1160" s="88"/>
      <c r="T1160" s="87"/>
    </row>
    <row r="1161" spans="2:20" x14ac:dyDescent="0.25">
      <c r="B1161" s="21"/>
      <c r="C1161" s="22"/>
      <c r="D1161" s="22"/>
      <c r="Q1161" s="62"/>
      <c r="R1161" s="63"/>
      <c r="S1161" s="88"/>
      <c r="T1161" s="87"/>
    </row>
    <row r="1162" spans="2:20" x14ac:dyDescent="0.25">
      <c r="B1162" s="21"/>
      <c r="C1162" s="22"/>
      <c r="D1162" s="22"/>
      <c r="Q1162" s="62"/>
      <c r="R1162" s="63"/>
      <c r="S1162" s="88"/>
      <c r="T1162" s="87"/>
    </row>
    <row r="1163" spans="2:20" x14ac:dyDescent="0.25">
      <c r="B1163" s="21"/>
      <c r="C1163" s="22"/>
      <c r="D1163" s="22"/>
      <c r="Q1163" s="62"/>
      <c r="R1163" s="63"/>
      <c r="S1163" s="88"/>
      <c r="T1163" s="87"/>
    </row>
    <row r="1164" spans="2:20" x14ac:dyDescent="0.25">
      <c r="B1164" s="21"/>
      <c r="C1164" s="22"/>
      <c r="D1164" s="22"/>
      <c r="Q1164" s="62"/>
      <c r="R1164" s="63"/>
      <c r="S1164" s="88"/>
      <c r="T1164" s="87"/>
    </row>
    <row r="1165" spans="2:20" x14ac:dyDescent="0.25">
      <c r="B1165" s="21"/>
      <c r="C1165" s="22"/>
      <c r="D1165" s="22"/>
      <c r="Q1165" s="62"/>
      <c r="R1165" s="63"/>
      <c r="S1165" s="88"/>
      <c r="T1165" s="87"/>
    </row>
    <row r="1166" spans="2:20" x14ac:dyDescent="0.25">
      <c r="B1166" s="21"/>
      <c r="C1166" s="22"/>
      <c r="D1166" s="22"/>
      <c r="Q1166" s="62"/>
      <c r="R1166" s="63"/>
      <c r="S1166" s="88"/>
      <c r="T1166" s="87"/>
    </row>
    <row r="1167" spans="2:20" x14ac:dyDescent="0.25">
      <c r="B1167" s="21"/>
      <c r="C1167" s="22"/>
      <c r="D1167" s="22"/>
      <c r="Q1167" s="62"/>
      <c r="R1167" s="63"/>
      <c r="S1167" s="88"/>
      <c r="T1167" s="87"/>
    </row>
    <row r="1168" spans="2:20" x14ac:dyDescent="0.25">
      <c r="B1168" s="21"/>
      <c r="C1168" s="22"/>
      <c r="D1168" s="22"/>
      <c r="Q1168" s="62"/>
      <c r="R1168" s="63"/>
      <c r="S1168" s="88"/>
      <c r="T1168" s="87"/>
    </row>
    <row r="1169" spans="2:20" x14ac:dyDescent="0.25">
      <c r="B1169" s="21"/>
      <c r="C1169" s="22"/>
      <c r="D1169" s="22"/>
      <c r="Q1169" s="62"/>
      <c r="R1169" s="63"/>
      <c r="S1169" s="88"/>
      <c r="T1169" s="87"/>
    </row>
    <row r="1170" spans="2:20" x14ac:dyDescent="0.25">
      <c r="B1170" s="21"/>
      <c r="C1170" s="22"/>
      <c r="D1170" s="22"/>
      <c r="Q1170" s="62"/>
      <c r="R1170" s="63"/>
      <c r="S1170" s="88"/>
      <c r="T1170" s="87"/>
    </row>
    <row r="1171" spans="2:20" x14ac:dyDescent="0.25">
      <c r="B1171" s="21"/>
      <c r="C1171" s="22"/>
      <c r="D1171" s="22"/>
      <c r="Q1171" s="62"/>
      <c r="R1171" s="63"/>
      <c r="S1171" s="88"/>
      <c r="T1171" s="87"/>
    </row>
    <row r="1172" spans="2:20" x14ac:dyDescent="0.25">
      <c r="B1172" s="21"/>
      <c r="C1172" s="22"/>
      <c r="D1172" s="22"/>
      <c r="Q1172" s="62"/>
      <c r="R1172" s="63"/>
      <c r="S1172" s="88"/>
      <c r="T1172" s="87"/>
    </row>
    <row r="1173" spans="2:20" x14ac:dyDescent="0.25">
      <c r="B1173" s="21"/>
      <c r="C1173" s="22"/>
      <c r="D1173" s="22"/>
      <c r="Q1173" s="62"/>
      <c r="R1173" s="63"/>
      <c r="S1173" s="88"/>
      <c r="T1173" s="87"/>
    </row>
    <row r="1174" spans="2:20" x14ac:dyDescent="0.25">
      <c r="B1174" s="21"/>
      <c r="C1174" s="22"/>
      <c r="D1174" s="22"/>
      <c r="Q1174" s="62"/>
      <c r="R1174" s="63"/>
      <c r="S1174" s="88"/>
      <c r="T1174" s="87"/>
    </row>
    <row r="1175" spans="2:20" x14ac:dyDescent="0.25">
      <c r="B1175" s="21"/>
      <c r="C1175" s="22"/>
      <c r="D1175" s="22"/>
      <c r="Q1175" s="62"/>
      <c r="R1175" s="63"/>
      <c r="S1175" s="88"/>
      <c r="T1175" s="87"/>
    </row>
    <row r="1176" spans="2:20" x14ac:dyDescent="0.25">
      <c r="B1176" s="21"/>
      <c r="C1176" s="22"/>
      <c r="D1176" s="22"/>
      <c r="Q1176" s="62"/>
      <c r="R1176" s="63"/>
      <c r="S1176" s="88"/>
      <c r="T1176" s="87"/>
    </row>
    <row r="1177" spans="2:20" x14ac:dyDescent="0.25">
      <c r="B1177" s="21"/>
      <c r="C1177" s="22"/>
      <c r="D1177" s="22"/>
      <c r="Q1177" s="62"/>
      <c r="R1177" s="63"/>
      <c r="S1177" s="88"/>
      <c r="T1177" s="87"/>
    </row>
    <row r="1178" spans="2:20" x14ac:dyDescent="0.25">
      <c r="B1178" s="21"/>
      <c r="C1178" s="22"/>
      <c r="D1178" s="22"/>
      <c r="Q1178" s="62"/>
      <c r="R1178" s="63"/>
      <c r="S1178" s="88"/>
      <c r="T1178" s="87"/>
    </row>
    <row r="1179" spans="2:20" x14ac:dyDescent="0.25">
      <c r="B1179" s="21"/>
      <c r="C1179" s="22"/>
      <c r="D1179" s="22"/>
      <c r="Q1179" s="62"/>
      <c r="R1179" s="63"/>
      <c r="S1179" s="88"/>
      <c r="T1179" s="87"/>
    </row>
    <row r="1180" spans="2:20" x14ac:dyDescent="0.25">
      <c r="B1180" s="21"/>
      <c r="C1180" s="22"/>
      <c r="D1180" s="22"/>
      <c r="Q1180" s="62"/>
      <c r="R1180" s="63"/>
      <c r="S1180" s="88"/>
      <c r="T1180" s="87"/>
    </row>
    <row r="1181" spans="2:20" x14ac:dyDescent="0.25">
      <c r="B1181" s="21"/>
      <c r="C1181" s="22"/>
      <c r="D1181" s="22"/>
      <c r="Q1181" s="62"/>
      <c r="R1181" s="63"/>
      <c r="S1181" s="88"/>
      <c r="T1181" s="87"/>
    </row>
    <row r="1182" spans="2:20" x14ac:dyDescent="0.25">
      <c r="B1182" s="21"/>
      <c r="C1182" s="22"/>
      <c r="D1182" s="22"/>
      <c r="Q1182" s="62"/>
      <c r="R1182" s="63"/>
      <c r="S1182" s="88"/>
      <c r="T1182" s="87"/>
    </row>
    <row r="1183" spans="2:20" x14ac:dyDescent="0.25">
      <c r="B1183" s="21"/>
      <c r="C1183" s="22"/>
      <c r="D1183" s="22"/>
      <c r="Q1183" s="62"/>
      <c r="R1183" s="63"/>
      <c r="S1183" s="88"/>
      <c r="T1183" s="87"/>
    </row>
    <row r="1184" spans="2:20" x14ac:dyDescent="0.25">
      <c r="B1184" s="21"/>
      <c r="C1184" s="22"/>
      <c r="D1184" s="22"/>
      <c r="Q1184" s="62"/>
      <c r="R1184" s="63"/>
      <c r="S1184" s="88"/>
      <c r="T1184" s="87"/>
    </row>
    <row r="1185" spans="2:20" x14ac:dyDescent="0.25">
      <c r="B1185" s="21"/>
      <c r="C1185" s="22"/>
      <c r="D1185" s="22"/>
      <c r="Q1185" s="62"/>
      <c r="R1185" s="63"/>
      <c r="S1185" s="88"/>
      <c r="T1185" s="87"/>
    </row>
    <row r="1186" spans="2:20" x14ac:dyDescent="0.25">
      <c r="B1186" s="21"/>
      <c r="C1186" s="22"/>
      <c r="D1186" s="22"/>
      <c r="Q1186" s="62"/>
      <c r="R1186" s="63"/>
      <c r="S1186" s="88"/>
      <c r="T1186" s="87"/>
    </row>
    <row r="1187" spans="2:20" x14ac:dyDescent="0.25">
      <c r="B1187" s="21"/>
      <c r="C1187" s="22"/>
      <c r="D1187" s="22"/>
      <c r="Q1187" s="62"/>
      <c r="R1187" s="63"/>
      <c r="S1187" s="88"/>
      <c r="T1187" s="87"/>
    </row>
    <row r="1188" spans="2:20" x14ac:dyDescent="0.25">
      <c r="B1188" s="21"/>
      <c r="C1188" s="22"/>
      <c r="D1188" s="22"/>
      <c r="Q1188" s="62"/>
      <c r="R1188" s="63"/>
      <c r="S1188" s="88"/>
      <c r="T1188" s="87"/>
    </row>
    <row r="1189" spans="2:20" x14ac:dyDescent="0.25">
      <c r="B1189" s="21"/>
      <c r="C1189" s="22"/>
      <c r="D1189" s="22"/>
      <c r="Q1189" s="62"/>
      <c r="R1189" s="63"/>
      <c r="S1189" s="88"/>
      <c r="T1189" s="87"/>
    </row>
    <row r="1190" spans="2:20" x14ac:dyDescent="0.25">
      <c r="B1190" s="21"/>
      <c r="C1190" s="22"/>
      <c r="D1190" s="22"/>
      <c r="Q1190" s="62"/>
      <c r="R1190" s="63"/>
      <c r="S1190" s="88"/>
      <c r="T1190" s="87"/>
    </row>
    <row r="1191" spans="2:20" x14ac:dyDescent="0.25">
      <c r="B1191" s="21"/>
      <c r="C1191" s="22"/>
      <c r="D1191" s="22"/>
      <c r="Q1191" s="62"/>
      <c r="R1191" s="63"/>
      <c r="S1191" s="88"/>
      <c r="T1191" s="87"/>
    </row>
    <row r="1192" spans="2:20" x14ac:dyDescent="0.25">
      <c r="B1192" s="21"/>
      <c r="C1192" s="22"/>
      <c r="D1192" s="22"/>
      <c r="Q1192" s="62"/>
      <c r="R1192" s="63"/>
      <c r="S1192" s="88"/>
      <c r="T1192" s="87"/>
    </row>
    <row r="1193" spans="2:20" x14ac:dyDescent="0.25">
      <c r="B1193" s="21"/>
      <c r="C1193" s="22"/>
      <c r="D1193" s="22"/>
      <c r="Q1193" s="62"/>
      <c r="R1193" s="63"/>
      <c r="S1193" s="88"/>
      <c r="T1193" s="87"/>
    </row>
    <row r="1194" spans="2:20" x14ac:dyDescent="0.25">
      <c r="B1194" s="21"/>
      <c r="C1194" s="22"/>
      <c r="D1194" s="22"/>
      <c r="Q1194" s="62"/>
      <c r="R1194" s="63"/>
      <c r="S1194" s="88"/>
      <c r="T1194" s="87"/>
    </row>
    <row r="1195" spans="2:20" x14ac:dyDescent="0.25">
      <c r="B1195" s="21"/>
      <c r="C1195" s="22"/>
      <c r="D1195" s="22"/>
      <c r="Q1195" s="62"/>
      <c r="R1195" s="63"/>
      <c r="S1195" s="88"/>
      <c r="T1195" s="87"/>
    </row>
    <row r="1196" spans="2:20" x14ac:dyDescent="0.25">
      <c r="B1196" s="21"/>
      <c r="C1196" s="22"/>
      <c r="D1196" s="22"/>
      <c r="Q1196" s="62"/>
      <c r="R1196" s="63"/>
      <c r="S1196" s="88"/>
      <c r="T1196" s="87"/>
    </row>
    <row r="1197" spans="2:20" x14ac:dyDescent="0.25">
      <c r="B1197" s="21"/>
      <c r="C1197" s="22"/>
      <c r="D1197" s="22"/>
      <c r="Q1197" s="62"/>
      <c r="R1197" s="63"/>
      <c r="S1197" s="88"/>
      <c r="T1197" s="87"/>
    </row>
    <row r="1198" spans="2:20" x14ac:dyDescent="0.25">
      <c r="B1198" s="21"/>
      <c r="C1198" s="22"/>
      <c r="D1198" s="22"/>
      <c r="Q1198" s="62"/>
      <c r="R1198" s="63"/>
      <c r="S1198" s="88"/>
      <c r="T1198" s="87"/>
    </row>
    <row r="1199" spans="2:20" x14ac:dyDescent="0.25">
      <c r="B1199" s="21"/>
      <c r="C1199" s="22"/>
      <c r="D1199" s="22"/>
      <c r="Q1199" s="62"/>
      <c r="R1199" s="63"/>
      <c r="S1199" s="88"/>
      <c r="T1199" s="87"/>
    </row>
    <row r="1200" spans="2:20" x14ac:dyDescent="0.25">
      <c r="B1200" s="21"/>
      <c r="C1200" s="22"/>
      <c r="D1200" s="22"/>
      <c r="Q1200" s="62"/>
      <c r="R1200" s="63"/>
      <c r="S1200" s="88"/>
      <c r="T1200" s="87"/>
    </row>
    <row r="1201" spans="2:20" x14ac:dyDescent="0.25">
      <c r="B1201" s="21"/>
      <c r="C1201" s="22"/>
      <c r="D1201" s="22"/>
      <c r="Q1201" s="62"/>
      <c r="R1201" s="63"/>
      <c r="S1201" s="88"/>
      <c r="T1201" s="87"/>
    </row>
    <row r="1202" spans="2:20" x14ac:dyDescent="0.25">
      <c r="B1202" s="21"/>
      <c r="C1202" s="22"/>
      <c r="D1202" s="22"/>
      <c r="Q1202" s="62"/>
      <c r="R1202" s="63"/>
      <c r="S1202" s="88"/>
      <c r="T1202" s="87"/>
    </row>
    <row r="1203" spans="2:20" x14ac:dyDescent="0.25">
      <c r="B1203" s="21"/>
      <c r="C1203" s="22"/>
      <c r="D1203" s="22"/>
      <c r="Q1203" s="62"/>
      <c r="R1203" s="63"/>
      <c r="S1203" s="88"/>
      <c r="T1203" s="87"/>
    </row>
    <row r="1204" spans="2:20" x14ac:dyDescent="0.25">
      <c r="B1204" s="21"/>
      <c r="C1204" s="22"/>
      <c r="D1204" s="22"/>
      <c r="Q1204" s="62"/>
      <c r="R1204" s="63"/>
      <c r="S1204" s="88"/>
      <c r="T1204" s="87"/>
    </row>
    <row r="1205" spans="2:20" x14ac:dyDescent="0.25">
      <c r="B1205" s="21"/>
      <c r="C1205" s="22"/>
      <c r="D1205" s="22"/>
      <c r="Q1205" s="62"/>
      <c r="R1205" s="63"/>
      <c r="S1205" s="88"/>
      <c r="T1205" s="87"/>
    </row>
    <row r="1206" spans="2:20" x14ac:dyDescent="0.25">
      <c r="B1206" s="21"/>
      <c r="C1206" s="22"/>
      <c r="D1206" s="22"/>
      <c r="Q1206" s="62"/>
      <c r="R1206" s="63"/>
      <c r="S1206" s="88"/>
      <c r="T1206" s="87"/>
    </row>
    <row r="1207" spans="2:20" x14ac:dyDescent="0.25">
      <c r="B1207" s="21"/>
      <c r="C1207" s="22"/>
      <c r="D1207" s="22"/>
      <c r="Q1207" s="62"/>
      <c r="R1207" s="63"/>
      <c r="S1207" s="88"/>
      <c r="T1207" s="87"/>
    </row>
    <row r="1208" spans="2:20" x14ac:dyDescent="0.25">
      <c r="B1208" s="21"/>
      <c r="C1208" s="22"/>
      <c r="D1208" s="22"/>
      <c r="Q1208" s="62"/>
      <c r="R1208" s="63"/>
      <c r="S1208" s="88"/>
      <c r="T1208" s="87"/>
    </row>
    <row r="1209" spans="2:20" x14ac:dyDescent="0.25">
      <c r="B1209" s="21"/>
      <c r="C1209" s="22"/>
      <c r="D1209" s="22"/>
      <c r="Q1209" s="62"/>
      <c r="R1209" s="63"/>
      <c r="S1209" s="88"/>
      <c r="T1209" s="87"/>
    </row>
    <row r="1210" spans="2:20" x14ac:dyDescent="0.25">
      <c r="B1210" s="21"/>
      <c r="C1210" s="22"/>
      <c r="D1210" s="22"/>
      <c r="Q1210" s="62"/>
      <c r="R1210" s="63"/>
      <c r="S1210" s="88"/>
      <c r="T1210" s="87"/>
    </row>
    <row r="1211" spans="2:20" x14ac:dyDescent="0.25">
      <c r="B1211" s="21"/>
      <c r="C1211" s="22"/>
      <c r="D1211" s="22"/>
      <c r="Q1211" s="62"/>
      <c r="R1211" s="63"/>
      <c r="S1211" s="88"/>
      <c r="T1211" s="87"/>
    </row>
    <row r="1212" spans="2:20" x14ac:dyDescent="0.25">
      <c r="B1212" s="21"/>
      <c r="C1212" s="22"/>
      <c r="D1212" s="22"/>
      <c r="Q1212" s="62"/>
      <c r="R1212" s="63"/>
      <c r="S1212" s="88"/>
      <c r="T1212" s="87"/>
    </row>
    <row r="1213" spans="2:20" x14ac:dyDescent="0.25">
      <c r="B1213" s="21"/>
      <c r="C1213" s="22"/>
      <c r="D1213" s="22"/>
      <c r="Q1213" s="62"/>
      <c r="R1213" s="63"/>
      <c r="S1213" s="88"/>
      <c r="T1213" s="87"/>
    </row>
    <row r="1214" spans="2:20" x14ac:dyDescent="0.25">
      <c r="B1214" s="21"/>
      <c r="C1214" s="22"/>
      <c r="D1214" s="22"/>
      <c r="Q1214" s="62"/>
      <c r="R1214" s="63"/>
      <c r="S1214" s="88"/>
      <c r="T1214" s="87"/>
    </row>
    <row r="1215" spans="2:20" x14ac:dyDescent="0.25">
      <c r="B1215" s="21"/>
      <c r="C1215" s="22"/>
      <c r="D1215" s="22"/>
      <c r="Q1215" s="62"/>
      <c r="R1215" s="63"/>
      <c r="S1215" s="88"/>
      <c r="T1215" s="87"/>
    </row>
    <row r="1216" spans="2:20" x14ac:dyDescent="0.25">
      <c r="B1216" s="21"/>
      <c r="C1216" s="22"/>
      <c r="D1216" s="22"/>
      <c r="Q1216" s="62"/>
      <c r="R1216" s="63"/>
      <c r="S1216" s="88"/>
      <c r="T1216" s="87"/>
    </row>
    <row r="1217" spans="2:20" x14ac:dyDescent="0.25">
      <c r="B1217" s="21"/>
      <c r="C1217" s="22"/>
      <c r="D1217" s="22"/>
      <c r="Q1217" s="62"/>
      <c r="R1217" s="63"/>
      <c r="S1217" s="88"/>
      <c r="T1217" s="87"/>
    </row>
    <row r="1218" spans="2:20" x14ac:dyDescent="0.25">
      <c r="B1218" s="21"/>
      <c r="C1218" s="22"/>
      <c r="D1218" s="22"/>
      <c r="Q1218" s="62"/>
      <c r="R1218" s="63"/>
      <c r="S1218" s="88"/>
      <c r="T1218" s="87"/>
    </row>
    <row r="1219" spans="2:20" x14ac:dyDescent="0.25">
      <c r="B1219" s="21"/>
      <c r="C1219" s="22"/>
      <c r="D1219" s="22"/>
      <c r="Q1219" s="62"/>
      <c r="R1219" s="63"/>
      <c r="S1219" s="88"/>
      <c r="T1219" s="87"/>
    </row>
    <row r="1220" spans="2:20" x14ac:dyDescent="0.25">
      <c r="B1220" s="21"/>
      <c r="C1220" s="22"/>
      <c r="D1220" s="22"/>
      <c r="Q1220" s="62"/>
      <c r="R1220" s="63"/>
      <c r="S1220" s="88"/>
      <c r="T1220" s="87"/>
    </row>
    <row r="1221" spans="2:20" x14ac:dyDescent="0.25">
      <c r="B1221" s="21"/>
      <c r="C1221" s="22"/>
      <c r="D1221" s="22"/>
      <c r="Q1221" s="62"/>
      <c r="R1221" s="63"/>
      <c r="S1221" s="88"/>
      <c r="T1221" s="87"/>
    </row>
    <row r="1222" spans="2:20" x14ac:dyDescent="0.25">
      <c r="B1222" s="21"/>
      <c r="C1222" s="22"/>
      <c r="D1222" s="22"/>
      <c r="Q1222" s="62"/>
      <c r="R1222" s="63"/>
      <c r="S1222" s="88"/>
      <c r="T1222" s="87"/>
    </row>
    <row r="1223" spans="2:20" x14ac:dyDescent="0.25">
      <c r="B1223" s="21"/>
      <c r="C1223" s="22"/>
      <c r="D1223" s="22"/>
      <c r="Q1223" s="62"/>
      <c r="R1223" s="63"/>
      <c r="S1223" s="88"/>
      <c r="T1223" s="87"/>
    </row>
    <row r="1224" spans="2:20" x14ac:dyDescent="0.25">
      <c r="B1224" s="21"/>
      <c r="C1224" s="22"/>
      <c r="D1224" s="22"/>
      <c r="Q1224" s="62"/>
      <c r="R1224" s="63"/>
      <c r="S1224" s="88"/>
      <c r="T1224" s="87"/>
    </row>
    <row r="1225" spans="2:20" x14ac:dyDescent="0.25">
      <c r="B1225" s="21"/>
      <c r="C1225" s="22"/>
      <c r="D1225" s="22"/>
      <c r="Q1225" s="62"/>
      <c r="R1225" s="63"/>
      <c r="S1225" s="88"/>
      <c r="T1225" s="87"/>
    </row>
    <row r="1226" spans="2:20" x14ac:dyDescent="0.25">
      <c r="B1226" s="21"/>
      <c r="C1226" s="22"/>
      <c r="D1226" s="22"/>
      <c r="Q1226" s="62"/>
      <c r="R1226" s="63"/>
      <c r="S1226" s="88"/>
      <c r="T1226" s="87"/>
    </row>
    <row r="1227" spans="2:20" x14ac:dyDescent="0.25">
      <c r="B1227" s="21"/>
      <c r="C1227" s="22"/>
      <c r="D1227" s="22"/>
      <c r="Q1227" s="62"/>
      <c r="R1227" s="63"/>
      <c r="S1227" s="88"/>
      <c r="T1227" s="87"/>
    </row>
    <row r="1228" spans="2:20" x14ac:dyDescent="0.25">
      <c r="B1228" s="21"/>
      <c r="C1228" s="22"/>
      <c r="D1228" s="22"/>
      <c r="Q1228" s="62"/>
      <c r="R1228" s="63"/>
      <c r="S1228" s="88"/>
      <c r="T1228" s="87"/>
    </row>
    <row r="1229" spans="2:20" x14ac:dyDescent="0.25">
      <c r="B1229" s="21"/>
      <c r="C1229" s="22"/>
      <c r="D1229" s="22"/>
      <c r="Q1229" s="62"/>
      <c r="R1229" s="63"/>
      <c r="S1229" s="88"/>
      <c r="T1229" s="87"/>
    </row>
    <row r="1230" spans="2:20" x14ac:dyDescent="0.25">
      <c r="B1230" s="21"/>
      <c r="C1230" s="22"/>
      <c r="D1230" s="22"/>
      <c r="Q1230" s="62"/>
      <c r="R1230" s="63"/>
      <c r="S1230" s="88"/>
      <c r="T1230" s="87"/>
    </row>
    <row r="1231" spans="2:20" x14ac:dyDescent="0.25">
      <c r="B1231" s="21"/>
      <c r="C1231" s="22"/>
      <c r="D1231" s="22"/>
      <c r="Q1231" s="62"/>
      <c r="R1231" s="63"/>
      <c r="S1231" s="88"/>
      <c r="T1231" s="87"/>
    </row>
    <row r="1232" spans="2:20" x14ac:dyDescent="0.25">
      <c r="B1232" s="21"/>
      <c r="C1232" s="22"/>
      <c r="D1232" s="22"/>
      <c r="Q1232" s="62"/>
      <c r="R1232" s="63"/>
      <c r="S1232" s="88"/>
      <c r="T1232" s="87"/>
    </row>
    <row r="1233" spans="2:20" x14ac:dyDescent="0.25">
      <c r="B1233" s="21"/>
      <c r="C1233" s="22"/>
      <c r="D1233" s="22"/>
      <c r="Q1233" s="62"/>
      <c r="R1233" s="63"/>
      <c r="S1233" s="88"/>
      <c r="T1233" s="87"/>
    </row>
    <row r="1234" spans="2:20" x14ac:dyDescent="0.25">
      <c r="B1234" s="21"/>
      <c r="C1234" s="22"/>
      <c r="D1234" s="22"/>
      <c r="Q1234" s="62"/>
      <c r="R1234" s="63"/>
      <c r="S1234" s="88"/>
      <c r="T1234" s="87"/>
    </row>
    <row r="1235" spans="2:20" x14ac:dyDescent="0.25">
      <c r="B1235" s="21"/>
      <c r="C1235" s="22"/>
      <c r="D1235" s="22"/>
      <c r="Q1235" s="62"/>
      <c r="R1235" s="63"/>
      <c r="S1235" s="88"/>
      <c r="T1235" s="87"/>
    </row>
    <row r="1236" spans="2:20" x14ac:dyDescent="0.25">
      <c r="B1236" s="21"/>
      <c r="C1236" s="22"/>
      <c r="D1236" s="22"/>
      <c r="Q1236" s="62"/>
      <c r="R1236" s="63"/>
      <c r="S1236" s="88"/>
      <c r="T1236" s="87"/>
    </row>
    <row r="1237" spans="2:20" x14ac:dyDescent="0.25">
      <c r="B1237" s="21"/>
      <c r="C1237" s="22"/>
      <c r="D1237" s="22"/>
      <c r="Q1237" s="62"/>
      <c r="R1237" s="63"/>
      <c r="S1237" s="88"/>
      <c r="T1237" s="87"/>
    </row>
    <row r="1238" spans="2:20" x14ac:dyDescent="0.25">
      <c r="B1238" s="21"/>
      <c r="C1238" s="22"/>
      <c r="D1238" s="22"/>
      <c r="Q1238" s="62"/>
      <c r="R1238" s="63"/>
      <c r="S1238" s="88"/>
      <c r="T1238" s="87"/>
    </row>
    <row r="1239" spans="2:20" x14ac:dyDescent="0.25">
      <c r="B1239" s="21"/>
      <c r="C1239" s="22"/>
      <c r="D1239" s="22"/>
      <c r="Q1239" s="62"/>
      <c r="R1239" s="63"/>
      <c r="S1239" s="88"/>
      <c r="T1239" s="87"/>
    </row>
    <row r="1240" spans="2:20" x14ac:dyDescent="0.25">
      <c r="B1240" s="21"/>
      <c r="C1240" s="22"/>
      <c r="D1240" s="22"/>
      <c r="Q1240" s="62"/>
      <c r="R1240" s="63"/>
      <c r="S1240" s="88"/>
      <c r="T1240" s="87"/>
    </row>
    <row r="1241" spans="2:20" x14ac:dyDescent="0.25">
      <c r="B1241" s="21"/>
      <c r="C1241" s="22"/>
      <c r="D1241" s="22"/>
      <c r="Q1241" s="62"/>
      <c r="R1241" s="63"/>
      <c r="S1241" s="88"/>
      <c r="T1241" s="87"/>
    </row>
    <row r="1242" spans="2:20" x14ac:dyDescent="0.25">
      <c r="B1242" s="21"/>
      <c r="C1242" s="22"/>
      <c r="D1242" s="22"/>
      <c r="Q1242" s="62"/>
      <c r="R1242" s="63"/>
      <c r="S1242" s="88"/>
      <c r="T1242" s="87"/>
    </row>
    <row r="1243" spans="2:20" x14ac:dyDescent="0.25">
      <c r="B1243" s="21"/>
      <c r="C1243" s="22"/>
      <c r="D1243" s="22"/>
      <c r="Q1243" s="62"/>
      <c r="R1243" s="63"/>
      <c r="S1243" s="88"/>
      <c r="T1243" s="87"/>
    </row>
    <row r="1244" spans="2:20" x14ac:dyDescent="0.25">
      <c r="B1244" s="21"/>
      <c r="C1244" s="22"/>
      <c r="D1244" s="22"/>
      <c r="Q1244" s="62"/>
      <c r="R1244" s="63"/>
      <c r="S1244" s="88"/>
      <c r="T1244" s="87"/>
    </row>
    <row r="1245" spans="2:20" x14ac:dyDescent="0.25">
      <c r="B1245" s="21"/>
      <c r="C1245" s="22"/>
      <c r="D1245" s="22"/>
      <c r="Q1245" s="62"/>
      <c r="R1245" s="63"/>
      <c r="S1245" s="88"/>
      <c r="T1245" s="87"/>
    </row>
    <row r="1246" spans="2:20" x14ac:dyDescent="0.25">
      <c r="B1246" s="21"/>
      <c r="C1246" s="22"/>
      <c r="D1246" s="22"/>
      <c r="Q1246" s="62"/>
      <c r="R1246" s="63"/>
      <c r="S1246" s="88"/>
      <c r="T1246" s="87"/>
    </row>
    <row r="1247" spans="2:20" x14ac:dyDescent="0.25">
      <c r="B1247" s="21"/>
      <c r="C1247" s="22"/>
      <c r="D1247" s="22"/>
      <c r="Q1247" s="62"/>
      <c r="R1247" s="63"/>
      <c r="S1247" s="88"/>
      <c r="T1247" s="87"/>
    </row>
    <row r="1248" spans="2:20" x14ac:dyDescent="0.25">
      <c r="B1248" s="21"/>
      <c r="C1248" s="22"/>
      <c r="D1248" s="22"/>
      <c r="Q1248" s="62"/>
      <c r="R1248" s="63"/>
      <c r="S1248" s="88"/>
      <c r="T1248" s="87"/>
    </row>
    <row r="1249" spans="2:20" x14ac:dyDescent="0.25">
      <c r="B1249" s="21"/>
      <c r="C1249" s="22"/>
      <c r="D1249" s="22"/>
      <c r="Q1249" s="62"/>
      <c r="R1249" s="63"/>
      <c r="S1249" s="88"/>
      <c r="T1249" s="87"/>
    </row>
    <row r="1250" spans="2:20" x14ac:dyDescent="0.25">
      <c r="B1250" s="21"/>
      <c r="C1250" s="22"/>
      <c r="D1250" s="22"/>
      <c r="Q1250" s="62"/>
      <c r="R1250" s="63"/>
      <c r="S1250" s="88"/>
      <c r="T1250" s="87"/>
    </row>
    <row r="1251" spans="2:20" x14ac:dyDescent="0.25">
      <c r="B1251" s="21"/>
      <c r="C1251" s="22"/>
      <c r="D1251" s="22"/>
      <c r="Q1251" s="62"/>
      <c r="R1251" s="63"/>
      <c r="S1251" s="88"/>
      <c r="T1251" s="87"/>
    </row>
    <row r="1252" spans="2:20" x14ac:dyDescent="0.25">
      <c r="B1252" s="21"/>
      <c r="C1252" s="22"/>
      <c r="D1252" s="22"/>
      <c r="Q1252" s="62"/>
      <c r="R1252" s="63"/>
      <c r="S1252" s="88"/>
      <c r="T1252" s="87"/>
    </row>
    <row r="1253" spans="2:20" x14ac:dyDescent="0.25">
      <c r="B1253" s="21"/>
      <c r="C1253" s="22"/>
      <c r="D1253" s="22"/>
      <c r="Q1253" s="62"/>
      <c r="R1253" s="63"/>
      <c r="S1253" s="88"/>
      <c r="T1253" s="87"/>
    </row>
    <row r="1254" spans="2:20" x14ac:dyDescent="0.25">
      <c r="B1254" s="21"/>
      <c r="C1254" s="22"/>
      <c r="D1254" s="22"/>
      <c r="Q1254" s="62"/>
      <c r="R1254" s="63"/>
      <c r="S1254" s="88"/>
      <c r="T1254" s="87"/>
    </row>
    <row r="1255" spans="2:20" x14ac:dyDescent="0.25">
      <c r="B1255" s="21"/>
      <c r="C1255" s="22"/>
      <c r="D1255" s="22"/>
      <c r="Q1255" s="62"/>
      <c r="R1255" s="63"/>
      <c r="S1255" s="88"/>
      <c r="T1255" s="87"/>
    </row>
    <row r="1256" spans="2:20" x14ac:dyDescent="0.25">
      <c r="B1256" s="21"/>
      <c r="C1256" s="22"/>
      <c r="D1256" s="22"/>
      <c r="Q1256" s="62"/>
      <c r="R1256" s="63"/>
      <c r="S1256" s="88"/>
      <c r="T1256" s="87"/>
    </row>
    <row r="1257" spans="2:20" x14ac:dyDescent="0.25">
      <c r="B1257" s="21"/>
      <c r="C1257" s="22"/>
      <c r="D1257" s="22"/>
      <c r="Q1257" s="62"/>
      <c r="R1257" s="63"/>
      <c r="S1257" s="88"/>
      <c r="T1257" s="87"/>
    </row>
    <row r="1258" spans="2:20" x14ac:dyDescent="0.25">
      <c r="B1258" s="21"/>
      <c r="C1258" s="22"/>
      <c r="D1258" s="22"/>
      <c r="Q1258" s="62"/>
      <c r="R1258" s="63"/>
      <c r="S1258" s="88"/>
      <c r="T1258" s="87"/>
    </row>
    <row r="1259" spans="2:20" x14ac:dyDescent="0.25">
      <c r="B1259" s="21"/>
      <c r="C1259" s="22"/>
      <c r="D1259" s="22"/>
      <c r="Q1259" s="62"/>
      <c r="R1259" s="63"/>
      <c r="S1259" s="88"/>
      <c r="T1259" s="87"/>
    </row>
    <row r="1260" spans="2:20" x14ac:dyDescent="0.25">
      <c r="B1260" s="21"/>
      <c r="C1260" s="22"/>
      <c r="D1260" s="22"/>
      <c r="Q1260" s="62"/>
      <c r="R1260" s="63"/>
      <c r="S1260" s="88"/>
      <c r="T1260" s="87"/>
    </row>
    <row r="1261" spans="2:20" x14ac:dyDescent="0.25">
      <c r="B1261" s="21"/>
      <c r="C1261" s="22"/>
      <c r="D1261" s="22"/>
      <c r="Q1261" s="62"/>
      <c r="R1261" s="63"/>
      <c r="S1261" s="88"/>
      <c r="T1261" s="87"/>
    </row>
    <row r="1262" spans="2:20" x14ac:dyDescent="0.25">
      <c r="B1262" s="21"/>
      <c r="C1262" s="22"/>
      <c r="D1262" s="22"/>
      <c r="Q1262" s="62"/>
      <c r="R1262" s="63"/>
      <c r="S1262" s="88"/>
      <c r="T1262" s="87"/>
    </row>
    <row r="1263" spans="2:20" x14ac:dyDescent="0.25">
      <c r="B1263" s="21"/>
      <c r="C1263" s="22"/>
      <c r="D1263" s="22"/>
      <c r="Q1263" s="62"/>
      <c r="R1263" s="63"/>
      <c r="S1263" s="88"/>
      <c r="T1263" s="87"/>
    </row>
    <row r="1264" spans="2:20" x14ac:dyDescent="0.25">
      <c r="B1264" s="21"/>
      <c r="C1264" s="22"/>
      <c r="D1264" s="22"/>
      <c r="Q1264" s="62"/>
      <c r="R1264" s="63"/>
      <c r="S1264" s="88"/>
      <c r="T1264" s="87"/>
    </row>
    <row r="1265" spans="2:20" x14ac:dyDescent="0.25">
      <c r="B1265" s="21"/>
      <c r="C1265" s="22"/>
      <c r="D1265" s="22"/>
      <c r="Q1265" s="62"/>
      <c r="R1265" s="63"/>
      <c r="S1265" s="88"/>
      <c r="T1265" s="87"/>
    </row>
    <row r="1266" spans="2:20" x14ac:dyDescent="0.25">
      <c r="B1266" s="21"/>
      <c r="C1266" s="22"/>
      <c r="D1266" s="22"/>
      <c r="Q1266" s="62"/>
      <c r="R1266" s="63"/>
      <c r="S1266" s="88"/>
      <c r="T1266" s="87"/>
    </row>
    <row r="1267" spans="2:20" x14ac:dyDescent="0.25">
      <c r="B1267" s="21"/>
      <c r="C1267" s="22"/>
      <c r="D1267" s="22"/>
      <c r="Q1267" s="62"/>
      <c r="R1267" s="63"/>
      <c r="S1267" s="88"/>
      <c r="T1267" s="87"/>
    </row>
    <row r="1268" spans="2:20" x14ac:dyDescent="0.25">
      <c r="B1268" s="21"/>
      <c r="C1268" s="22"/>
      <c r="D1268" s="22"/>
      <c r="Q1268" s="62"/>
      <c r="R1268" s="63"/>
      <c r="S1268" s="88"/>
      <c r="T1268" s="87"/>
    </row>
    <row r="1269" spans="2:20" x14ac:dyDescent="0.25">
      <c r="B1269" s="21"/>
      <c r="C1269" s="22"/>
      <c r="D1269" s="22"/>
      <c r="Q1269" s="62"/>
      <c r="R1269" s="63"/>
      <c r="S1269" s="88"/>
      <c r="T1269" s="87"/>
    </row>
    <row r="1270" spans="2:20" x14ac:dyDescent="0.25">
      <c r="B1270" s="21"/>
      <c r="C1270" s="22"/>
      <c r="D1270" s="22"/>
      <c r="Q1270" s="62"/>
      <c r="R1270" s="63"/>
      <c r="S1270" s="88"/>
      <c r="T1270" s="87"/>
    </row>
    <row r="1271" spans="2:20" x14ac:dyDescent="0.25">
      <c r="B1271" s="21"/>
      <c r="C1271" s="22"/>
      <c r="D1271" s="22"/>
      <c r="Q1271" s="62"/>
      <c r="R1271" s="63"/>
      <c r="S1271" s="88"/>
      <c r="T1271" s="87"/>
    </row>
    <row r="1272" spans="2:20" x14ac:dyDescent="0.25">
      <c r="B1272" s="21"/>
      <c r="C1272" s="22"/>
      <c r="D1272" s="22"/>
      <c r="Q1272" s="62"/>
      <c r="R1272" s="63"/>
      <c r="S1272" s="88"/>
      <c r="T1272" s="87"/>
    </row>
    <row r="1273" spans="2:20" x14ac:dyDescent="0.25">
      <c r="B1273" s="21"/>
      <c r="C1273" s="22"/>
      <c r="D1273" s="22"/>
      <c r="Q1273" s="62"/>
      <c r="R1273" s="63"/>
      <c r="S1273" s="88"/>
      <c r="T1273" s="87"/>
    </row>
    <row r="1274" spans="2:20" x14ac:dyDescent="0.25">
      <c r="B1274" s="21"/>
      <c r="C1274" s="22"/>
      <c r="D1274" s="22"/>
      <c r="Q1274" s="62"/>
      <c r="R1274" s="63"/>
      <c r="S1274" s="88"/>
      <c r="T1274" s="87"/>
    </row>
    <row r="1275" spans="2:20" x14ac:dyDescent="0.25">
      <c r="B1275" s="21"/>
      <c r="C1275" s="22"/>
      <c r="D1275" s="22"/>
      <c r="Q1275" s="62"/>
      <c r="R1275" s="63"/>
      <c r="S1275" s="88"/>
      <c r="T1275" s="87"/>
    </row>
    <row r="1276" spans="2:20" x14ac:dyDescent="0.25">
      <c r="B1276" s="21"/>
      <c r="C1276" s="22"/>
      <c r="D1276" s="22"/>
      <c r="Q1276" s="62"/>
      <c r="R1276" s="63"/>
      <c r="S1276" s="88"/>
      <c r="T1276" s="87"/>
    </row>
    <row r="1277" spans="2:20" x14ac:dyDescent="0.25">
      <c r="B1277" s="21"/>
      <c r="C1277" s="22"/>
      <c r="D1277" s="22"/>
      <c r="Q1277" s="62"/>
      <c r="R1277" s="63"/>
      <c r="S1277" s="88"/>
      <c r="T1277" s="87"/>
    </row>
    <row r="1278" spans="2:20" x14ac:dyDescent="0.25">
      <c r="B1278" s="21"/>
      <c r="C1278" s="22"/>
      <c r="D1278" s="22"/>
      <c r="Q1278" s="62"/>
      <c r="R1278" s="63"/>
      <c r="S1278" s="88"/>
      <c r="T1278" s="87"/>
    </row>
    <row r="1279" spans="2:20" x14ac:dyDescent="0.25">
      <c r="B1279" s="21"/>
      <c r="C1279" s="22"/>
      <c r="D1279" s="22"/>
      <c r="Q1279" s="62"/>
      <c r="R1279" s="63"/>
      <c r="S1279" s="88"/>
      <c r="T1279" s="87"/>
    </row>
    <row r="1280" spans="2:20" x14ac:dyDescent="0.25">
      <c r="B1280" s="21"/>
      <c r="C1280" s="22"/>
      <c r="D1280" s="22"/>
      <c r="Q1280" s="62"/>
      <c r="R1280" s="63"/>
      <c r="S1280" s="88"/>
      <c r="T1280" s="87"/>
    </row>
    <row r="1281" spans="2:20" x14ac:dyDescent="0.25">
      <c r="B1281" s="21"/>
      <c r="C1281" s="22"/>
      <c r="D1281" s="22"/>
      <c r="Q1281" s="62"/>
      <c r="R1281" s="63"/>
      <c r="S1281" s="88"/>
      <c r="T1281" s="87"/>
    </row>
    <row r="1282" spans="2:20" x14ac:dyDescent="0.25">
      <c r="B1282" s="21"/>
      <c r="C1282" s="22"/>
      <c r="D1282" s="22"/>
      <c r="Q1282" s="62"/>
      <c r="R1282" s="63"/>
      <c r="S1282" s="88"/>
      <c r="T1282" s="87"/>
    </row>
    <row r="1283" spans="2:20" x14ac:dyDescent="0.25">
      <c r="B1283" s="21"/>
      <c r="C1283" s="22"/>
      <c r="D1283" s="22"/>
      <c r="Q1283" s="62"/>
      <c r="R1283" s="63"/>
      <c r="S1283" s="88"/>
      <c r="T1283" s="87"/>
    </row>
    <row r="1284" spans="2:20" x14ac:dyDescent="0.25">
      <c r="B1284" s="21"/>
      <c r="C1284" s="22"/>
      <c r="D1284" s="22"/>
      <c r="Q1284" s="62"/>
      <c r="R1284" s="63"/>
      <c r="S1284" s="88"/>
      <c r="T1284" s="87"/>
    </row>
    <row r="1285" spans="2:20" x14ac:dyDescent="0.25">
      <c r="B1285" s="21"/>
      <c r="C1285" s="22"/>
      <c r="D1285" s="22"/>
      <c r="Q1285" s="62"/>
      <c r="R1285" s="63"/>
      <c r="S1285" s="88"/>
      <c r="T1285" s="87"/>
    </row>
    <row r="1286" spans="2:20" x14ac:dyDescent="0.25">
      <c r="B1286" s="21"/>
      <c r="C1286" s="22"/>
      <c r="D1286" s="22"/>
      <c r="Q1286" s="62"/>
      <c r="R1286" s="63"/>
      <c r="S1286" s="88"/>
      <c r="T1286" s="87"/>
    </row>
    <row r="1287" spans="2:20" x14ac:dyDescent="0.25">
      <c r="B1287" s="21"/>
      <c r="C1287" s="22"/>
      <c r="D1287" s="22"/>
      <c r="Q1287" s="62"/>
      <c r="R1287" s="63"/>
      <c r="S1287" s="88"/>
      <c r="T1287" s="87"/>
    </row>
    <row r="1288" spans="2:20" x14ac:dyDescent="0.25">
      <c r="B1288" s="21"/>
      <c r="C1288" s="22"/>
      <c r="D1288" s="22"/>
      <c r="Q1288" s="62"/>
      <c r="R1288" s="63"/>
      <c r="S1288" s="88"/>
      <c r="T1288" s="87"/>
    </row>
    <row r="1289" spans="2:20" x14ac:dyDescent="0.25">
      <c r="B1289" s="21"/>
      <c r="C1289" s="22"/>
      <c r="D1289" s="22"/>
      <c r="Q1289" s="62"/>
      <c r="R1289" s="63"/>
      <c r="S1289" s="88"/>
      <c r="T1289" s="87"/>
    </row>
    <row r="1290" spans="2:20" x14ac:dyDescent="0.25">
      <c r="B1290" s="21"/>
      <c r="C1290" s="22"/>
      <c r="D1290" s="22"/>
      <c r="Q1290" s="62"/>
      <c r="R1290" s="63"/>
      <c r="S1290" s="88"/>
      <c r="T1290" s="87"/>
    </row>
    <row r="1291" spans="2:20" x14ac:dyDescent="0.25">
      <c r="B1291" s="21"/>
      <c r="C1291" s="22"/>
      <c r="D1291" s="22"/>
      <c r="Q1291" s="62"/>
      <c r="R1291" s="63"/>
      <c r="S1291" s="88"/>
      <c r="T1291" s="87"/>
    </row>
    <row r="1292" spans="2:20" x14ac:dyDescent="0.25">
      <c r="B1292" s="21"/>
      <c r="C1292" s="22"/>
      <c r="D1292" s="22"/>
      <c r="Q1292" s="62"/>
      <c r="R1292" s="63"/>
      <c r="S1292" s="88"/>
      <c r="T1292" s="87"/>
    </row>
    <row r="1293" spans="2:20" x14ac:dyDescent="0.25">
      <c r="B1293" s="21"/>
      <c r="C1293" s="22"/>
      <c r="D1293" s="22"/>
      <c r="Q1293" s="62"/>
      <c r="R1293" s="63"/>
      <c r="S1293" s="88"/>
      <c r="T1293" s="87"/>
    </row>
    <row r="1294" spans="2:20" x14ac:dyDescent="0.25">
      <c r="B1294" s="21"/>
      <c r="C1294" s="22"/>
      <c r="D1294" s="22"/>
      <c r="Q1294" s="62"/>
      <c r="R1294" s="63"/>
      <c r="S1294" s="88"/>
      <c r="T1294" s="87"/>
    </row>
    <row r="1295" spans="2:20" x14ac:dyDescent="0.25">
      <c r="B1295" s="21"/>
      <c r="C1295" s="22"/>
      <c r="D1295" s="22"/>
      <c r="Q1295" s="62"/>
      <c r="R1295" s="63"/>
      <c r="S1295" s="88"/>
      <c r="T1295" s="87"/>
    </row>
    <row r="1296" spans="2:20" x14ac:dyDescent="0.25">
      <c r="B1296" s="21"/>
      <c r="C1296" s="22"/>
      <c r="D1296" s="22"/>
      <c r="Q1296" s="62"/>
      <c r="R1296" s="63"/>
      <c r="S1296" s="88"/>
      <c r="T1296" s="87"/>
    </row>
    <row r="1297" spans="2:20" x14ac:dyDescent="0.25">
      <c r="B1297" s="21"/>
      <c r="C1297" s="22"/>
      <c r="D1297" s="22"/>
      <c r="Q1297" s="62"/>
      <c r="R1297" s="63"/>
      <c r="S1297" s="88"/>
      <c r="T1297" s="87"/>
    </row>
    <row r="1298" spans="2:20" x14ac:dyDescent="0.25">
      <c r="B1298" s="21"/>
      <c r="C1298" s="22"/>
      <c r="D1298" s="22"/>
      <c r="Q1298" s="62"/>
      <c r="R1298" s="63"/>
      <c r="S1298" s="88"/>
      <c r="T1298" s="87"/>
    </row>
    <row r="1299" spans="2:20" x14ac:dyDescent="0.25">
      <c r="B1299" s="21"/>
      <c r="C1299" s="22"/>
      <c r="D1299" s="22"/>
      <c r="Q1299" s="62"/>
      <c r="R1299" s="63"/>
      <c r="S1299" s="88"/>
      <c r="T1299" s="87"/>
    </row>
    <row r="1300" spans="2:20" x14ac:dyDescent="0.25">
      <c r="B1300" s="21"/>
      <c r="C1300" s="22"/>
      <c r="D1300" s="22"/>
      <c r="Q1300" s="62"/>
      <c r="R1300" s="63"/>
      <c r="S1300" s="88"/>
      <c r="T1300" s="87"/>
    </row>
    <row r="1301" spans="2:20" x14ac:dyDescent="0.25">
      <c r="B1301" s="21"/>
      <c r="C1301" s="22"/>
      <c r="D1301" s="22"/>
      <c r="Q1301" s="62"/>
      <c r="R1301" s="63"/>
      <c r="S1301" s="88"/>
      <c r="T1301" s="87"/>
    </row>
    <row r="1302" spans="2:20" x14ac:dyDescent="0.25">
      <c r="B1302" s="21"/>
      <c r="C1302" s="22"/>
      <c r="D1302" s="22"/>
      <c r="Q1302" s="62"/>
      <c r="R1302" s="63"/>
      <c r="S1302" s="88"/>
      <c r="T1302" s="87"/>
    </row>
    <row r="1303" spans="2:20" x14ac:dyDescent="0.25">
      <c r="B1303" s="21"/>
      <c r="C1303" s="22"/>
      <c r="D1303" s="22"/>
      <c r="Q1303" s="62"/>
      <c r="R1303" s="63"/>
      <c r="S1303" s="88"/>
      <c r="T1303" s="87"/>
    </row>
    <row r="1304" spans="2:20" x14ac:dyDescent="0.25">
      <c r="B1304" s="21"/>
      <c r="C1304" s="22"/>
      <c r="D1304" s="22"/>
      <c r="Q1304" s="62"/>
      <c r="R1304" s="63"/>
      <c r="S1304" s="88"/>
      <c r="T1304" s="87"/>
    </row>
    <row r="1305" spans="2:20" x14ac:dyDescent="0.25">
      <c r="B1305" s="21"/>
      <c r="C1305" s="22"/>
      <c r="D1305" s="22"/>
      <c r="Q1305" s="62"/>
      <c r="R1305" s="63"/>
      <c r="S1305" s="88"/>
      <c r="T1305" s="87"/>
    </row>
    <row r="1306" spans="2:20" x14ac:dyDescent="0.25">
      <c r="B1306" s="21"/>
      <c r="C1306" s="22"/>
      <c r="D1306" s="22"/>
      <c r="Q1306" s="62"/>
      <c r="R1306" s="63"/>
      <c r="S1306" s="88"/>
      <c r="T1306" s="87"/>
    </row>
    <row r="1307" spans="2:20" x14ac:dyDescent="0.25">
      <c r="B1307" s="21"/>
      <c r="C1307" s="22"/>
      <c r="D1307" s="22"/>
      <c r="Q1307" s="62"/>
      <c r="R1307" s="63"/>
      <c r="S1307" s="88"/>
      <c r="T1307" s="87"/>
    </row>
    <row r="1308" spans="2:20" x14ac:dyDescent="0.25">
      <c r="B1308" s="21"/>
      <c r="C1308" s="22"/>
      <c r="D1308" s="22"/>
      <c r="Q1308" s="62"/>
      <c r="R1308" s="63"/>
      <c r="S1308" s="88"/>
      <c r="T1308" s="87"/>
    </row>
    <row r="1309" spans="2:20" x14ac:dyDescent="0.25">
      <c r="B1309" s="21"/>
      <c r="C1309" s="22"/>
      <c r="D1309" s="22"/>
      <c r="Q1309" s="62"/>
      <c r="R1309" s="63"/>
      <c r="S1309" s="88"/>
      <c r="T1309" s="87"/>
    </row>
    <row r="1310" spans="2:20" x14ac:dyDescent="0.25">
      <c r="B1310" s="21"/>
      <c r="C1310" s="22"/>
      <c r="D1310" s="22"/>
      <c r="Q1310" s="62"/>
      <c r="R1310" s="63"/>
      <c r="S1310" s="88"/>
      <c r="T1310" s="87"/>
    </row>
    <row r="1311" spans="2:20" x14ac:dyDescent="0.25">
      <c r="B1311" s="21"/>
      <c r="C1311" s="22"/>
      <c r="D1311" s="22"/>
      <c r="Q1311" s="62"/>
      <c r="R1311" s="63"/>
      <c r="S1311" s="88"/>
      <c r="T1311" s="87"/>
    </row>
    <row r="1312" spans="2:20" x14ac:dyDescent="0.25">
      <c r="B1312" s="21"/>
      <c r="C1312" s="22"/>
      <c r="D1312" s="22"/>
      <c r="Q1312" s="62"/>
      <c r="R1312" s="63"/>
      <c r="S1312" s="88"/>
      <c r="T1312" s="87"/>
    </row>
    <row r="1313" spans="2:20" x14ac:dyDescent="0.25">
      <c r="B1313" s="21"/>
      <c r="C1313" s="22"/>
      <c r="D1313" s="22"/>
      <c r="Q1313" s="62"/>
      <c r="R1313" s="63"/>
      <c r="S1313" s="88"/>
      <c r="T1313" s="87"/>
    </row>
    <row r="1314" spans="2:20" x14ac:dyDescent="0.25">
      <c r="B1314" s="21"/>
      <c r="C1314" s="22"/>
      <c r="D1314" s="22"/>
      <c r="Q1314" s="62"/>
      <c r="R1314" s="63"/>
      <c r="S1314" s="88"/>
      <c r="T1314" s="87"/>
    </row>
    <row r="1315" spans="2:20" x14ac:dyDescent="0.25">
      <c r="B1315" s="21"/>
      <c r="C1315" s="22"/>
      <c r="D1315" s="22"/>
      <c r="Q1315" s="62"/>
      <c r="R1315" s="63"/>
      <c r="S1315" s="88"/>
      <c r="T1315" s="87"/>
    </row>
    <row r="1316" spans="2:20" x14ac:dyDescent="0.25">
      <c r="B1316" s="21"/>
      <c r="C1316" s="22"/>
      <c r="D1316" s="22"/>
      <c r="Q1316" s="62"/>
      <c r="R1316" s="63"/>
      <c r="S1316" s="88"/>
      <c r="T1316" s="87"/>
    </row>
    <row r="1317" spans="2:20" x14ac:dyDescent="0.25">
      <c r="B1317" s="21"/>
      <c r="C1317" s="22"/>
      <c r="D1317" s="22"/>
      <c r="Q1317" s="62"/>
      <c r="R1317" s="63"/>
      <c r="S1317" s="88"/>
      <c r="T1317" s="87"/>
    </row>
    <row r="1318" spans="2:20" x14ac:dyDescent="0.25">
      <c r="B1318" s="21"/>
      <c r="C1318" s="22"/>
      <c r="D1318" s="22"/>
      <c r="Q1318" s="62"/>
      <c r="R1318" s="63"/>
      <c r="S1318" s="88"/>
      <c r="T1318" s="87"/>
    </row>
    <row r="1319" spans="2:20" x14ac:dyDescent="0.25">
      <c r="B1319" s="21"/>
      <c r="C1319" s="22"/>
      <c r="D1319" s="22"/>
      <c r="Q1319" s="62"/>
      <c r="R1319" s="63"/>
      <c r="S1319" s="88"/>
      <c r="T1319" s="87"/>
    </row>
    <row r="1320" spans="2:20" x14ac:dyDescent="0.25">
      <c r="B1320" s="21"/>
      <c r="C1320" s="22"/>
      <c r="D1320" s="22"/>
      <c r="Q1320" s="62"/>
      <c r="R1320" s="63"/>
      <c r="S1320" s="88"/>
      <c r="T1320" s="87"/>
    </row>
    <row r="1321" spans="2:20" x14ac:dyDescent="0.25">
      <c r="B1321" s="21"/>
      <c r="C1321" s="22"/>
      <c r="D1321" s="22"/>
      <c r="Q1321" s="62"/>
      <c r="R1321" s="63"/>
      <c r="S1321" s="88"/>
      <c r="T1321" s="87"/>
    </row>
    <row r="1322" spans="2:20" x14ac:dyDescent="0.25">
      <c r="B1322" s="21"/>
      <c r="C1322" s="22"/>
      <c r="D1322" s="22"/>
      <c r="Q1322" s="62"/>
      <c r="R1322" s="63"/>
      <c r="S1322" s="88"/>
      <c r="T1322" s="87"/>
    </row>
    <row r="1323" spans="2:20" x14ac:dyDescent="0.25">
      <c r="B1323" s="21"/>
      <c r="C1323" s="22"/>
      <c r="D1323" s="22"/>
      <c r="Q1323" s="62"/>
      <c r="R1323" s="63"/>
      <c r="S1323" s="88"/>
      <c r="T1323" s="87"/>
    </row>
    <row r="1324" spans="2:20" x14ac:dyDescent="0.25">
      <c r="B1324" s="21"/>
      <c r="C1324" s="22"/>
      <c r="D1324" s="22"/>
      <c r="Q1324" s="62"/>
      <c r="R1324" s="63"/>
      <c r="S1324" s="88"/>
      <c r="T1324" s="87"/>
    </row>
    <row r="1325" spans="2:20" x14ac:dyDescent="0.25">
      <c r="B1325" s="21"/>
      <c r="C1325" s="22"/>
      <c r="D1325" s="22"/>
      <c r="Q1325" s="62"/>
      <c r="R1325" s="63"/>
      <c r="S1325" s="88"/>
      <c r="T1325" s="87"/>
    </row>
    <row r="1326" spans="2:20" x14ac:dyDescent="0.25">
      <c r="B1326" s="21"/>
      <c r="C1326" s="22"/>
      <c r="D1326" s="22"/>
      <c r="Q1326" s="62"/>
      <c r="R1326" s="63"/>
      <c r="S1326" s="88"/>
      <c r="T1326" s="87"/>
    </row>
    <row r="1327" spans="2:20" x14ac:dyDescent="0.25">
      <c r="B1327" s="21"/>
      <c r="C1327" s="22"/>
      <c r="D1327" s="22"/>
      <c r="Q1327" s="62"/>
      <c r="R1327" s="63"/>
      <c r="S1327" s="88"/>
      <c r="T1327" s="87"/>
    </row>
    <row r="1328" spans="2:20" x14ac:dyDescent="0.25">
      <c r="B1328" s="21"/>
      <c r="C1328" s="22"/>
      <c r="D1328" s="22"/>
      <c r="Q1328" s="62"/>
      <c r="R1328" s="63"/>
      <c r="S1328" s="88"/>
      <c r="T1328" s="87"/>
    </row>
    <row r="1329" spans="2:20" x14ac:dyDescent="0.25">
      <c r="B1329" s="21"/>
      <c r="C1329" s="22"/>
      <c r="D1329" s="22"/>
      <c r="Q1329" s="62"/>
      <c r="R1329" s="63"/>
      <c r="S1329" s="88"/>
      <c r="T1329" s="87"/>
    </row>
    <row r="1330" spans="2:20" x14ac:dyDescent="0.25">
      <c r="B1330" s="21"/>
      <c r="C1330" s="22"/>
      <c r="D1330" s="22"/>
      <c r="Q1330" s="62"/>
      <c r="R1330" s="63"/>
      <c r="S1330" s="88"/>
      <c r="T1330" s="87"/>
    </row>
    <row r="1331" spans="2:20" x14ac:dyDescent="0.25">
      <c r="B1331" s="21"/>
      <c r="C1331" s="22"/>
      <c r="D1331" s="22"/>
      <c r="Q1331" s="62"/>
      <c r="R1331" s="63"/>
      <c r="S1331" s="88"/>
      <c r="T1331" s="87"/>
    </row>
    <row r="1332" spans="2:20" x14ac:dyDescent="0.25">
      <c r="B1332" s="21"/>
      <c r="C1332" s="22"/>
      <c r="D1332" s="22"/>
      <c r="Q1332" s="62"/>
      <c r="R1332" s="63"/>
      <c r="S1332" s="88"/>
      <c r="T1332" s="87"/>
    </row>
    <row r="1333" spans="2:20" x14ac:dyDescent="0.25">
      <c r="B1333" s="21"/>
      <c r="C1333" s="22"/>
      <c r="D1333" s="22"/>
      <c r="Q1333" s="62"/>
      <c r="R1333" s="63"/>
      <c r="S1333" s="88"/>
      <c r="T1333" s="87"/>
    </row>
    <row r="1334" spans="2:20" x14ac:dyDescent="0.25">
      <c r="B1334" s="21"/>
      <c r="C1334" s="22"/>
      <c r="D1334" s="22"/>
      <c r="Q1334" s="62"/>
      <c r="R1334" s="63"/>
      <c r="S1334" s="88"/>
      <c r="T1334" s="87"/>
    </row>
    <row r="1335" spans="2:20" x14ac:dyDescent="0.25">
      <c r="B1335" s="21"/>
      <c r="C1335" s="22"/>
      <c r="D1335" s="22"/>
      <c r="Q1335" s="62"/>
      <c r="R1335" s="63"/>
      <c r="S1335" s="88"/>
      <c r="T1335" s="87"/>
    </row>
    <row r="1336" spans="2:20" x14ac:dyDescent="0.25">
      <c r="B1336" s="21"/>
      <c r="C1336" s="22"/>
      <c r="D1336" s="22"/>
      <c r="Q1336" s="62"/>
      <c r="R1336" s="63"/>
      <c r="S1336" s="88"/>
      <c r="T1336" s="87"/>
    </row>
    <row r="1337" spans="2:20" x14ac:dyDescent="0.25">
      <c r="B1337" s="21"/>
      <c r="C1337" s="22"/>
      <c r="D1337" s="22"/>
      <c r="Q1337" s="62"/>
      <c r="R1337" s="63"/>
      <c r="S1337" s="88"/>
      <c r="T1337" s="87"/>
    </row>
    <row r="1338" spans="2:20" x14ac:dyDescent="0.25">
      <c r="B1338" s="21"/>
      <c r="C1338" s="22"/>
      <c r="D1338" s="22"/>
      <c r="Q1338" s="62"/>
      <c r="R1338" s="63"/>
      <c r="S1338" s="88"/>
      <c r="T1338" s="87"/>
    </row>
    <row r="1339" spans="2:20" x14ac:dyDescent="0.25">
      <c r="B1339" s="21"/>
      <c r="C1339" s="22"/>
      <c r="D1339" s="22"/>
      <c r="Q1339" s="62"/>
      <c r="R1339" s="63"/>
      <c r="S1339" s="88"/>
      <c r="T1339" s="87"/>
    </row>
    <row r="1340" spans="2:20" x14ac:dyDescent="0.25">
      <c r="B1340" s="21"/>
      <c r="C1340" s="22"/>
      <c r="D1340" s="22"/>
      <c r="Q1340" s="62"/>
      <c r="R1340" s="63"/>
      <c r="S1340" s="88"/>
      <c r="T1340" s="87"/>
    </row>
    <row r="1341" spans="2:20" x14ac:dyDescent="0.25">
      <c r="B1341" s="21"/>
      <c r="C1341" s="22"/>
      <c r="D1341" s="22"/>
      <c r="Q1341" s="62"/>
      <c r="R1341" s="63"/>
      <c r="S1341" s="88"/>
      <c r="T1341" s="87"/>
    </row>
    <row r="1342" spans="2:20" x14ac:dyDescent="0.25">
      <c r="B1342" s="21"/>
      <c r="C1342" s="22"/>
      <c r="D1342" s="22"/>
      <c r="Q1342" s="62"/>
      <c r="R1342" s="63"/>
      <c r="S1342" s="88"/>
      <c r="T1342" s="87"/>
    </row>
    <row r="1343" spans="2:20" x14ac:dyDescent="0.25">
      <c r="B1343" s="21"/>
      <c r="C1343" s="22"/>
      <c r="D1343" s="22"/>
      <c r="Q1343" s="62"/>
      <c r="R1343" s="63"/>
      <c r="S1343" s="88"/>
      <c r="T1343" s="87"/>
    </row>
    <row r="1344" spans="2:20" x14ac:dyDescent="0.25">
      <c r="B1344" s="21"/>
      <c r="C1344" s="22"/>
      <c r="D1344" s="22"/>
      <c r="Q1344" s="62"/>
      <c r="R1344" s="63"/>
      <c r="S1344" s="88"/>
      <c r="T1344" s="87"/>
    </row>
    <row r="1345" spans="2:20" x14ac:dyDescent="0.25">
      <c r="B1345" s="21"/>
      <c r="C1345" s="22"/>
      <c r="D1345" s="22"/>
      <c r="Q1345" s="62"/>
      <c r="R1345" s="63"/>
      <c r="S1345" s="88"/>
      <c r="T1345" s="87"/>
    </row>
    <row r="1346" spans="2:20" x14ac:dyDescent="0.25">
      <c r="B1346" s="21"/>
      <c r="C1346" s="22"/>
      <c r="D1346" s="22"/>
      <c r="Q1346" s="62"/>
      <c r="R1346" s="63"/>
      <c r="S1346" s="88"/>
      <c r="T1346" s="87"/>
    </row>
    <row r="1347" spans="2:20" x14ac:dyDescent="0.25">
      <c r="B1347" s="21"/>
      <c r="C1347" s="22"/>
      <c r="D1347" s="22"/>
      <c r="Q1347" s="62"/>
      <c r="R1347" s="63"/>
      <c r="S1347" s="88"/>
      <c r="T1347" s="87"/>
    </row>
    <row r="1348" spans="2:20" x14ac:dyDescent="0.25">
      <c r="B1348" s="21"/>
      <c r="C1348" s="22"/>
      <c r="D1348" s="22"/>
      <c r="Q1348" s="62"/>
      <c r="R1348" s="63"/>
      <c r="S1348" s="88"/>
      <c r="T1348" s="87"/>
    </row>
    <row r="1349" spans="2:20" x14ac:dyDescent="0.25">
      <c r="B1349" s="21"/>
      <c r="C1349" s="22"/>
      <c r="D1349" s="22"/>
      <c r="Q1349" s="62"/>
      <c r="R1349" s="63"/>
      <c r="S1349" s="88"/>
      <c r="T1349" s="87"/>
    </row>
    <row r="1350" spans="2:20" x14ac:dyDescent="0.25">
      <c r="B1350" s="21"/>
      <c r="C1350" s="22"/>
      <c r="D1350" s="22"/>
      <c r="Q1350" s="62"/>
      <c r="R1350" s="63"/>
      <c r="S1350" s="88"/>
      <c r="T1350" s="87"/>
    </row>
    <row r="1351" spans="2:20" x14ac:dyDescent="0.25">
      <c r="B1351" s="21"/>
      <c r="C1351" s="22"/>
      <c r="D1351" s="22"/>
      <c r="Q1351" s="62"/>
      <c r="R1351" s="63"/>
      <c r="S1351" s="88"/>
      <c r="T1351" s="87"/>
    </row>
    <row r="1352" spans="2:20" x14ac:dyDescent="0.25">
      <c r="B1352" s="21"/>
      <c r="C1352" s="22"/>
      <c r="D1352" s="22"/>
      <c r="Q1352" s="62"/>
      <c r="R1352" s="63"/>
      <c r="S1352" s="88"/>
      <c r="T1352" s="87"/>
    </row>
    <row r="1353" spans="2:20" x14ac:dyDescent="0.25">
      <c r="B1353" s="21"/>
      <c r="C1353" s="22"/>
      <c r="D1353" s="22"/>
      <c r="Q1353" s="62"/>
      <c r="R1353" s="63"/>
      <c r="S1353" s="88"/>
      <c r="T1353" s="87"/>
    </row>
    <row r="1354" spans="2:20" x14ac:dyDescent="0.25">
      <c r="B1354" s="21"/>
      <c r="C1354" s="22"/>
      <c r="D1354" s="22"/>
      <c r="Q1354" s="62"/>
      <c r="R1354" s="63"/>
      <c r="S1354" s="88"/>
      <c r="T1354" s="87"/>
    </row>
    <row r="1355" spans="2:20" x14ac:dyDescent="0.25">
      <c r="B1355" s="21"/>
      <c r="C1355" s="22"/>
      <c r="D1355" s="22"/>
      <c r="Q1355" s="62"/>
      <c r="R1355" s="63"/>
      <c r="S1355" s="88"/>
      <c r="T1355" s="87"/>
    </row>
    <row r="1356" spans="2:20" x14ac:dyDescent="0.25">
      <c r="B1356" s="21"/>
      <c r="C1356" s="22"/>
      <c r="D1356" s="22"/>
      <c r="Q1356" s="62"/>
      <c r="R1356" s="63"/>
      <c r="S1356" s="88"/>
      <c r="T1356" s="87"/>
    </row>
    <row r="1357" spans="2:20" x14ac:dyDescent="0.25">
      <c r="B1357" s="21"/>
      <c r="C1357" s="22"/>
      <c r="D1357" s="22"/>
      <c r="Q1357" s="62"/>
      <c r="R1357" s="63"/>
      <c r="S1357" s="88"/>
      <c r="T1357" s="87"/>
    </row>
    <row r="1358" spans="2:20" x14ac:dyDescent="0.25">
      <c r="B1358" s="21"/>
      <c r="C1358" s="22"/>
      <c r="D1358" s="22"/>
      <c r="Q1358" s="62"/>
      <c r="R1358" s="63"/>
      <c r="S1358" s="88"/>
      <c r="T1358" s="87"/>
    </row>
    <row r="1359" spans="2:20" x14ac:dyDescent="0.25">
      <c r="B1359" s="21"/>
      <c r="C1359" s="22"/>
      <c r="D1359" s="22"/>
      <c r="Q1359" s="62"/>
      <c r="R1359" s="63"/>
      <c r="S1359" s="88"/>
      <c r="T1359" s="87"/>
    </row>
    <row r="1360" spans="2:20" x14ac:dyDescent="0.25">
      <c r="B1360" s="21"/>
      <c r="C1360" s="22"/>
      <c r="D1360" s="22"/>
      <c r="Q1360" s="62"/>
      <c r="R1360" s="63"/>
      <c r="S1360" s="88"/>
      <c r="T1360" s="87"/>
    </row>
    <row r="1361" spans="2:20" x14ac:dyDescent="0.25">
      <c r="B1361" s="21"/>
      <c r="C1361" s="22"/>
      <c r="D1361" s="22"/>
      <c r="Q1361" s="62"/>
      <c r="R1361" s="63"/>
      <c r="S1361" s="88"/>
      <c r="T1361" s="87"/>
    </row>
    <row r="1362" spans="2:20" x14ac:dyDescent="0.25">
      <c r="B1362" s="21"/>
      <c r="C1362" s="22"/>
      <c r="D1362" s="22"/>
      <c r="Q1362" s="62"/>
      <c r="R1362" s="63"/>
      <c r="S1362" s="88"/>
      <c r="T1362" s="87"/>
    </row>
    <row r="1363" spans="2:20" x14ac:dyDescent="0.25">
      <c r="B1363" s="21"/>
      <c r="C1363" s="22"/>
      <c r="D1363" s="22"/>
      <c r="Q1363" s="62"/>
      <c r="R1363" s="63"/>
      <c r="S1363" s="88"/>
      <c r="T1363" s="87"/>
    </row>
    <row r="1364" spans="2:20" x14ac:dyDescent="0.25">
      <c r="B1364" s="21"/>
      <c r="C1364" s="22"/>
      <c r="D1364" s="22"/>
      <c r="Q1364" s="62"/>
      <c r="R1364" s="63"/>
      <c r="S1364" s="88"/>
      <c r="T1364" s="87"/>
    </row>
    <row r="1365" spans="2:20" x14ac:dyDescent="0.25">
      <c r="B1365" s="21"/>
      <c r="C1365" s="22"/>
      <c r="D1365" s="22"/>
      <c r="Q1365" s="62"/>
      <c r="R1365" s="63"/>
      <c r="S1365" s="88"/>
      <c r="T1365" s="87"/>
    </row>
    <row r="1366" spans="2:20" x14ac:dyDescent="0.25">
      <c r="B1366" s="21"/>
      <c r="C1366" s="22"/>
      <c r="D1366" s="22"/>
      <c r="Q1366" s="62"/>
      <c r="R1366" s="63"/>
      <c r="S1366" s="88"/>
      <c r="T1366" s="87"/>
    </row>
    <row r="1367" spans="2:20" x14ac:dyDescent="0.25">
      <c r="B1367" s="21"/>
      <c r="C1367" s="22"/>
      <c r="D1367" s="22"/>
      <c r="Q1367" s="62"/>
      <c r="R1367" s="63"/>
      <c r="S1367" s="88"/>
      <c r="T1367" s="87"/>
    </row>
    <row r="1368" spans="2:20" x14ac:dyDescent="0.25">
      <c r="B1368" s="21"/>
      <c r="C1368" s="22"/>
      <c r="D1368" s="22"/>
      <c r="Q1368" s="62"/>
      <c r="R1368" s="63"/>
      <c r="S1368" s="88"/>
      <c r="T1368" s="87"/>
    </row>
    <row r="1369" spans="2:20" x14ac:dyDescent="0.25">
      <c r="B1369" s="21"/>
      <c r="C1369" s="22"/>
      <c r="D1369" s="22"/>
      <c r="Q1369" s="62"/>
      <c r="R1369" s="63"/>
      <c r="S1369" s="88"/>
      <c r="T1369" s="87"/>
    </row>
    <row r="1370" spans="2:20" x14ac:dyDescent="0.25">
      <c r="B1370" s="21"/>
      <c r="C1370" s="22"/>
      <c r="D1370" s="22"/>
      <c r="Q1370" s="62"/>
      <c r="R1370" s="63"/>
      <c r="S1370" s="88"/>
      <c r="T1370" s="87"/>
    </row>
    <row r="1371" spans="2:20" x14ac:dyDescent="0.25">
      <c r="B1371" s="21"/>
      <c r="C1371" s="22"/>
      <c r="D1371" s="22"/>
      <c r="Q1371" s="62"/>
      <c r="R1371" s="63"/>
      <c r="S1371" s="88"/>
      <c r="T1371" s="87"/>
    </row>
    <row r="1372" spans="2:20" x14ac:dyDescent="0.25">
      <c r="B1372" s="21"/>
      <c r="C1372" s="22"/>
      <c r="D1372" s="22"/>
      <c r="Q1372" s="62"/>
      <c r="R1372" s="63"/>
      <c r="S1372" s="88"/>
      <c r="T1372" s="87"/>
    </row>
    <row r="1373" spans="2:20" x14ac:dyDescent="0.25">
      <c r="B1373" s="21"/>
      <c r="C1373" s="22"/>
      <c r="D1373" s="22"/>
      <c r="Q1373" s="62"/>
      <c r="R1373" s="63"/>
      <c r="S1373" s="88"/>
      <c r="T1373" s="87"/>
    </row>
    <row r="1374" spans="2:20" x14ac:dyDescent="0.25">
      <c r="B1374" s="21"/>
      <c r="C1374" s="22"/>
      <c r="D1374" s="22"/>
      <c r="Q1374" s="62"/>
      <c r="R1374" s="63"/>
      <c r="S1374" s="88"/>
      <c r="T1374" s="87"/>
    </row>
    <row r="1375" spans="2:20" x14ac:dyDescent="0.25">
      <c r="B1375" s="21"/>
      <c r="C1375" s="22"/>
      <c r="D1375" s="22"/>
      <c r="Q1375" s="62"/>
      <c r="R1375" s="63"/>
      <c r="S1375" s="88"/>
      <c r="T1375" s="87"/>
    </row>
    <row r="1376" spans="2:20" x14ac:dyDescent="0.25">
      <c r="B1376" s="21"/>
      <c r="C1376" s="22"/>
      <c r="D1376" s="22"/>
      <c r="Q1376" s="62"/>
      <c r="R1376" s="63"/>
      <c r="S1376" s="88"/>
      <c r="T1376" s="87"/>
    </row>
    <row r="1377" spans="2:20" x14ac:dyDescent="0.25">
      <c r="B1377" s="21"/>
      <c r="C1377" s="22"/>
      <c r="D1377" s="22"/>
      <c r="Q1377" s="62"/>
      <c r="R1377" s="63"/>
      <c r="S1377" s="88"/>
      <c r="T1377" s="87"/>
    </row>
    <row r="1378" spans="2:20" x14ac:dyDescent="0.25">
      <c r="B1378" s="21"/>
      <c r="C1378" s="22"/>
      <c r="D1378" s="22"/>
      <c r="Q1378" s="62"/>
      <c r="R1378" s="63"/>
      <c r="S1378" s="88"/>
      <c r="T1378" s="87"/>
    </row>
    <row r="1379" spans="2:20" x14ac:dyDescent="0.25">
      <c r="B1379" s="21"/>
      <c r="C1379" s="22"/>
      <c r="D1379" s="22"/>
      <c r="Q1379" s="62"/>
      <c r="R1379" s="63"/>
      <c r="S1379" s="88"/>
      <c r="T1379" s="87"/>
    </row>
    <row r="1380" spans="2:20" x14ac:dyDescent="0.25">
      <c r="B1380" s="21"/>
      <c r="C1380" s="22"/>
      <c r="D1380" s="22"/>
      <c r="Q1380" s="62"/>
      <c r="R1380" s="63"/>
      <c r="S1380" s="88"/>
      <c r="T1380" s="87"/>
    </row>
    <row r="1381" spans="2:20" x14ac:dyDescent="0.25">
      <c r="B1381" s="21"/>
      <c r="C1381" s="22"/>
      <c r="D1381" s="22"/>
      <c r="Q1381" s="62"/>
      <c r="R1381" s="63"/>
      <c r="S1381" s="88"/>
      <c r="T1381" s="87"/>
    </row>
    <row r="1382" spans="2:20" x14ac:dyDescent="0.25">
      <c r="B1382" s="21"/>
      <c r="C1382" s="22"/>
      <c r="D1382" s="22"/>
      <c r="Q1382" s="62"/>
      <c r="R1382" s="63"/>
      <c r="S1382" s="88"/>
      <c r="T1382" s="87"/>
    </row>
    <row r="1383" spans="2:20" x14ac:dyDescent="0.25">
      <c r="B1383" s="21"/>
      <c r="C1383" s="22"/>
      <c r="D1383" s="22"/>
      <c r="Q1383" s="62"/>
      <c r="R1383" s="63"/>
      <c r="S1383" s="88"/>
      <c r="T1383" s="87"/>
    </row>
    <row r="1384" spans="2:20" x14ac:dyDescent="0.25">
      <c r="B1384" s="21"/>
      <c r="C1384" s="22"/>
      <c r="D1384" s="22"/>
      <c r="Q1384" s="62"/>
      <c r="R1384" s="63"/>
      <c r="S1384" s="88"/>
      <c r="T1384" s="87"/>
    </row>
    <row r="1385" spans="2:20" x14ac:dyDescent="0.25">
      <c r="B1385" s="21"/>
      <c r="C1385" s="22"/>
      <c r="D1385" s="22"/>
      <c r="Q1385" s="62"/>
      <c r="R1385" s="63"/>
      <c r="S1385" s="88"/>
      <c r="T1385" s="87"/>
    </row>
    <row r="1386" spans="2:20" x14ac:dyDescent="0.25">
      <c r="B1386" s="21"/>
      <c r="C1386" s="22"/>
      <c r="D1386" s="22"/>
      <c r="Q1386" s="62"/>
      <c r="R1386" s="63"/>
      <c r="S1386" s="88"/>
      <c r="T1386" s="87"/>
    </row>
    <row r="1387" spans="2:20" x14ac:dyDescent="0.25">
      <c r="B1387" s="21"/>
      <c r="C1387" s="22"/>
      <c r="D1387" s="22"/>
      <c r="Q1387" s="62"/>
      <c r="R1387" s="63"/>
      <c r="S1387" s="88"/>
      <c r="T1387" s="87"/>
    </row>
    <row r="1388" spans="2:20" x14ac:dyDescent="0.25">
      <c r="B1388" s="21"/>
      <c r="C1388" s="22"/>
      <c r="D1388" s="22"/>
      <c r="Q1388" s="62"/>
      <c r="R1388" s="63"/>
      <c r="S1388" s="88"/>
      <c r="T1388" s="87"/>
    </row>
    <row r="1389" spans="2:20" x14ac:dyDescent="0.25">
      <c r="B1389" s="21"/>
      <c r="C1389" s="22"/>
      <c r="D1389" s="22"/>
      <c r="Q1389" s="62"/>
      <c r="R1389" s="63"/>
      <c r="S1389" s="88"/>
      <c r="T1389" s="87"/>
    </row>
    <row r="1390" spans="2:20" x14ac:dyDescent="0.25">
      <c r="B1390" s="21"/>
      <c r="C1390" s="22"/>
      <c r="D1390" s="22"/>
      <c r="Q1390" s="62"/>
      <c r="R1390" s="63"/>
      <c r="S1390" s="88"/>
      <c r="T1390" s="87"/>
    </row>
    <row r="1391" spans="2:20" x14ac:dyDescent="0.25">
      <c r="B1391" s="21"/>
      <c r="C1391" s="22"/>
      <c r="D1391" s="22"/>
      <c r="Q1391" s="62"/>
      <c r="R1391" s="63"/>
      <c r="S1391" s="88"/>
      <c r="T1391" s="87"/>
    </row>
    <row r="1392" spans="2:20" x14ac:dyDescent="0.25">
      <c r="B1392" s="21"/>
      <c r="C1392" s="22"/>
      <c r="D1392" s="22"/>
      <c r="Q1392" s="62"/>
      <c r="R1392" s="63"/>
      <c r="S1392" s="88"/>
      <c r="T1392" s="87"/>
    </row>
    <row r="1393" spans="2:20" x14ac:dyDescent="0.25">
      <c r="B1393" s="21"/>
      <c r="C1393" s="22"/>
      <c r="D1393" s="22"/>
      <c r="Q1393" s="62"/>
      <c r="R1393" s="63"/>
      <c r="S1393" s="88"/>
      <c r="T1393" s="87"/>
    </row>
    <row r="1394" spans="2:20" x14ac:dyDescent="0.25">
      <c r="B1394" s="21"/>
      <c r="C1394" s="22"/>
      <c r="D1394" s="22"/>
      <c r="Q1394" s="62"/>
      <c r="R1394" s="63"/>
      <c r="S1394" s="88"/>
      <c r="T1394" s="87"/>
    </row>
    <row r="1395" spans="2:20" x14ac:dyDescent="0.25">
      <c r="B1395" s="21"/>
      <c r="C1395" s="22"/>
      <c r="D1395" s="22"/>
      <c r="Q1395" s="62"/>
      <c r="R1395" s="63"/>
      <c r="S1395" s="88"/>
      <c r="T1395" s="87"/>
    </row>
    <row r="1396" spans="2:20" x14ac:dyDescent="0.25">
      <c r="B1396" s="21"/>
      <c r="C1396" s="22"/>
      <c r="D1396" s="22"/>
      <c r="Q1396" s="62"/>
      <c r="R1396" s="63"/>
      <c r="S1396" s="88"/>
      <c r="T1396" s="87"/>
    </row>
    <row r="1397" spans="2:20" x14ac:dyDescent="0.25">
      <c r="B1397" s="21"/>
      <c r="C1397" s="22"/>
      <c r="D1397" s="22"/>
      <c r="Q1397" s="62"/>
      <c r="R1397" s="63"/>
      <c r="S1397" s="88"/>
      <c r="T1397" s="87"/>
    </row>
    <row r="1398" spans="2:20" x14ac:dyDescent="0.25">
      <c r="B1398" s="21"/>
      <c r="C1398" s="22"/>
      <c r="D1398" s="22"/>
      <c r="Q1398" s="62"/>
      <c r="R1398" s="63"/>
      <c r="S1398" s="88"/>
      <c r="T1398" s="87"/>
    </row>
    <row r="1399" spans="2:20" x14ac:dyDescent="0.25">
      <c r="B1399" s="21"/>
      <c r="C1399" s="22"/>
      <c r="D1399" s="22"/>
      <c r="Q1399" s="62"/>
      <c r="R1399" s="63"/>
      <c r="S1399" s="88"/>
      <c r="T1399" s="87"/>
    </row>
    <row r="1400" spans="2:20" x14ac:dyDescent="0.25">
      <c r="B1400" s="21"/>
      <c r="C1400" s="22"/>
      <c r="D1400" s="22"/>
      <c r="Q1400" s="62"/>
      <c r="R1400" s="63"/>
      <c r="S1400" s="88"/>
      <c r="T1400" s="87"/>
    </row>
    <row r="1401" spans="2:20" x14ac:dyDescent="0.25">
      <c r="B1401" s="21"/>
      <c r="C1401" s="22"/>
      <c r="D1401" s="22"/>
      <c r="Q1401" s="62"/>
      <c r="R1401" s="63"/>
      <c r="S1401" s="88"/>
      <c r="T1401" s="87"/>
    </row>
    <row r="1402" spans="2:20" x14ac:dyDescent="0.25">
      <c r="B1402" s="21"/>
      <c r="C1402" s="22"/>
      <c r="D1402" s="22"/>
      <c r="Q1402" s="62"/>
      <c r="R1402" s="63"/>
      <c r="S1402" s="88"/>
      <c r="T1402" s="87"/>
    </row>
    <row r="1403" spans="2:20" x14ac:dyDescent="0.25">
      <c r="B1403" s="21"/>
      <c r="C1403" s="22"/>
      <c r="D1403" s="22"/>
      <c r="Q1403" s="62"/>
      <c r="R1403" s="63"/>
      <c r="S1403" s="88"/>
      <c r="T1403" s="87"/>
    </row>
    <row r="1404" spans="2:20" x14ac:dyDescent="0.25">
      <c r="B1404" s="21"/>
      <c r="C1404" s="22"/>
      <c r="D1404" s="22"/>
      <c r="Q1404" s="62"/>
      <c r="R1404" s="63"/>
      <c r="S1404" s="88"/>
      <c r="T1404" s="87"/>
    </row>
    <row r="1405" spans="2:20" x14ac:dyDescent="0.25">
      <c r="B1405" s="21"/>
      <c r="C1405" s="22"/>
      <c r="D1405" s="22"/>
      <c r="Q1405" s="62"/>
      <c r="R1405" s="63"/>
      <c r="S1405" s="88"/>
      <c r="T1405" s="87"/>
    </row>
    <row r="1406" spans="2:20" x14ac:dyDescent="0.25">
      <c r="B1406" s="21"/>
      <c r="C1406" s="22"/>
      <c r="D1406" s="22"/>
      <c r="Q1406" s="62"/>
      <c r="R1406" s="63"/>
      <c r="S1406" s="88"/>
      <c r="T1406" s="87"/>
    </row>
    <row r="1407" spans="2:20" x14ac:dyDescent="0.25">
      <c r="B1407" s="21"/>
      <c r="C1407" s="22"/>
      <c r="D1407" s="22"/>
      <c r="Q1407" s="62"/>
      <c r="R1407" s="63"/>
      <c r="S1407" s="88"/>
      <c r="T1407" s="87"/>
    </row>
    <row r="1408" spans="2:20" x14ac:dyDescent="0.25">
      <c r="B1408" s="21"/>
      <c r="C1408" s="22"/>
      <c r="D1408" s="22"/>
      <c r="Q1408" s="62"/>
      <c r="R1408" s="63"/>
      <c r="S1408" s="88"/>
      <c r="T1408" s="87"/>
    </row>
    <row r="1409" spans="2:20" x14ac:dyDescent="0.25">
      <c r="B1409" s="21"/>
      <c r="C1409" s="22"/>
      <c r="D1409" s="22"/>
      <c r="Q1409" s="62"/>
      <c r="R1409" s="63"/>
      <c r="S1409" s="88"/>
      <c r="T1409" s="87"/>
    </row>
    <row r="1410" spans="2:20" x14ac:dyDescent="0.25">
      <c r="B1410" s="21"/>
      <c r="C1410" s="22"/>
      <c r="D1410" s="22"/>
      <c r="Q1410" s="62"/>
      <c r="R1410" s="63"/>
      <c r="S1410" s="88"/>
      <c r="T1410" s="87"/>
    </row>
    <row r="1411" spans="2:20" x14ac:dyDescent="0.25">
      <c r="B1411" s="21"/>
      <c r="C1411" s="22"/>
      <c r="D1411" s="22"/>
      <c r="Q1411" s="62"/>
      <c r="R1411" s="63"/>
      <c r="S1411" s="88"/>
      <c r="T1411" s="87"/>
    </row>
    <row r="1412" spans="2:20" x14ac:dyDescent="0.25">
      <c r="B1412" s="21"/>
      <c r="C1412" s="22"/>
      <c r="D1412" s="22"/>
      <c r="Q1412" s="62"/>
      <c r="R1412" s="63"/>
      <c r="S1412" s="88"/>
      <c r="T1412" s="87"/>
    </row>
    <row r="1413" spans="2:20" x14ac:dyDescent="0.25">
      <c r="B1413" s="21"/>
      <c r="C1413" s="22"/>
      <c r="D1413" s="22"/>
      <c r="Q1413" s="62"/>
      <c r="R1413" s="63"/>
      <c r="S1413" s="88"/>
      <c r="T1413" s="87"/>
    </row>
    <row r="1414" spans="2:20" x14ac:dyDescent="0.25">
      <c r="B1414" s="21"/>
      <c r="C1414" s="22"/>
      <c r="D1414" s="22"/>
      <c r="Q1414" s="62"/>
      <c r="R1414" s="63"/>
      <c r="S1414" s="88"/>
      <c r="T1414" s="87"/>
    </row>
    <row r="1415" spans="2:20" x14ac:dyDescent="0.25">
      <c r="B1415" s="21"/>
      <c r="C1415" s="22"/>
      <c r="D1415" s="22"/>
      <c r="Q1415" s="62"/>
      <c r="R1415" s="63"/>
      <c r="S1415" s="88"/>
      <c r="T1415" s="87"/>
    </row>
    <row r="1416" spans="2:20" x14ac:dyDescent="0.25">
      <c r="B1416" s="21"/>
      <c r="C1416" s="22"/>
      <c r="D1416" s="22"/>
      <c r="Q1416" s="62"/>
      <c r="R1416" s="63"/>
      <c r="S1416" s="88"/>
      <c r="T1416" s="87"/>
    </row>
    <row r="1417" spans="2:20" x14ac:dyDescent="0.25">
      <c r="B1417" s="21"/>
      <c r="C1417" s="22"/>
      <c r="D1417" s="22"/>
      <c r="Q1417" s="62"/>
      <c r="R1417" s="63"/>
      <c r="S1417" s="88"/>
      <c r="T1417" s="87"/>
    </row>
    <row r="1418" spans="2:20" x14ac:dyDescent="0.25">
      <c r="B1418" s="21"/>
      <c r="C1418" s="22"/>
      <c r="D1418" s="22"/>
      <c r="Q1418" s="62"/>
      <c r="R1418" s="63"/>
      <c r="S1418" s="88"/>
      <c r="T1418" s="87"/>
    </row>
    <row r="1419" spans="2:20" x14ac:dyDescent="0.25">
      <c r="B1419" s="21"/>
      <c r="C1419" s="22"/>
      <c r="D1419" s="22"/>
      <c r="Q1419" s="62"/>
      <c r="R1419" s="63"/>
      <c r="S1419" s="88"/>
      <c r="T1419" s="87"/>
    </row>
    <row r="1420" spans="2:20" x14ac:dyDescent="0.25">
      <c r="B1420" s="21"/>
      <c r="C1420" s="22"/>
      <c r="D1420" s="22"/>
      <c r="Q1420" s="62"/>
      <c r="R1420" s="63"/>
      <c r="S1420" s="88"/>
      <c r="T1420" s="87"/>
    </row>
    <row r="1421" spans="2:20" x14ac:dyDescent="0.25">
      <c r="B1421" s="21"/>
      <c r="C1421" s="22"/>
      <c r="D1421" s="22"/>
      <c r="Q1421" s="62"/>
      <c r="R1421" s="63"/>
      <c r="S1421" s="88"/>
      <c r="T1421" s="87"/>
    </row>
    <row r="1422" spans="2:20" x14ac:dyDescent="0.25">
      <c r="B1422" s="21"/>
      <c r="C1422" s="22"/>
      <c r="D1422" s="22"/>
      <c r="Q1422" s="62"/>
      <c r="R1422" s="63"/>
      <c r="S1422" s="88"/>
      <c r="T1422" s="87"/>
    </row>
    <row r="1423" spans="2:20" x14ac:dyDescent="0.25">
      <c r="B1423" s="21"/>
      <c r="C1423" s="22"/>
      <c r="D1423" s="22"/>
      <c r="Q1423" s="62"/>
      <c r="R1423" s="63"/>
      <c r="S1423" s="88"/>
      <c r="T1423" s="87"/>
    </row>
    <row r="1424" spans="2:20" x14ac:dyDescent="0.25">
      <c r="B1424" s="21"/>
      <c r="C1424" s="22"/>
      <c r="D1424" s="22"/>
      <c r="Q1424" s="62"/>
      <c r="R1424" s="63"/>
      <c r="S1424" s="88"/>
      <c r="T1424" s="87"/>
    </row>
    <row r="1425" spans="2:20" x14ac:dyDescent="0.25">
      <c r="B1425" s="21"/>
      <c r="C1425" s="22"/>
      <c r="D1425" s="22"/>
      <c r="Q1425" s="62"/>
      <c r="R1425" s="63"/>
      <c r="S1425" s="88"/>
      <c r="T1425" s="87"/>
    </row>
    <row r="1426" spans="2:20" x14ac:dyDescent="0.25">
      <c r="B1426" s="21"/>
      <c r="C1426" s="22"/>
      <c r="D1426" s="22"/>
      <c r="Q1426" s="62"/>
      <c r="R1426" s="63"/>
      <c r="S1426" s="88"/>
      <c r="T1426" s="87"/>
    </row>
    <row r="1427" spans="2:20" x14ac:dyDescent="0.25">
      <c r="B1427" s="21"/>
      <c r="C1427" s="22"/>
      <c r="D1427" s="22"/>
      <c r="Q1427" s="62"/>
      <c r="R1427" s="63"/>
      <c r="S1427" s="88"/>
      <c r="T1427" s="87"/>
    </row>
    <row r="1428" spans="2:20" x14ac:dyDescent="0.25">
      <c r="B1428" s="21"/>
      <c r="C1428" s="22"/>
      <c r="D1428" s="22"/>
      <c r="Q1428" s="62"/>
      <c r="R1428" s="63"/>
      <c r="S1428" s="88"/>
      <c r="T1428" s="87"/>
    </row>
    <row r="1429" spans="2:20" x14ac:dyDescent="0.25">
      <c r="B1429" s="21"/>
      <c r="C1429" s="22"/>
      <c r="D1429" s="22"/>
      <c r="Q1429" s="62"/>
      <c r="R1429" s="63"/>
      <c r="S1429" s="88"/>
      <c r="T1429" s="87"/>
    </row>
    <row r="1430" spans="2:20" x14ac:dyDescent="0.25">
      <c r="B1430" s="21"/>
      <c r="C1430" s="22"/>
      <c r="D1430" s="22"/>
      <c r="Q1430" s="62"/>
      <c r="R1430" s="63"/>
      <c r="S1430" s="88"/>
      <c r="T1430" s="87"/>
    </row>
    <row r="1431" spans="2:20" x14ac:dyDescent="0.25">
      <c r="B1431" s="21"/>
      <c r="C1431" s="22"/>
      <c r="D1431" s="22"/>
      <c r="Q1431" s="62"/>
      <c r="R1431" s="63"/>
      <c r="S1431" s="88"/>
      <c r="T1431" s="87"/>
    </row>
    <row r="1432" spans="2:20" x14ac:dyDescent="0.25">
      <c r="B1432" s="21"/>
      <c r="C1432" s="22"/>
      <c r="D1432" s="22"/>
      <c r="Q1432" s="62"/>
      <c r="R1432" s="63"/>
      <c r="S1432" s="88"/>
      <c r="T1432" s="87"/>
    </row>
    <row r="1433" spans="2:20" x14ac:dyDescent="0.25">
      <c r="B1433" s="21"/>
      <c r="C1433" s="22"/>
      <c r="D1433" s="22"/>
      <c r="Q1433" s="62"/>
      <c r="R1433" s="63"/>
      <c r="S1433" s="88"/>
      <c r="T1433" s="87"/>
    </row>
    <row r="1434" spans="2:20" x14ac:dyDescent="0.25">
      <c r="B1434" s="21"/>
      <c r="C1434" s="22"/>
      <c r="D1434" s="22"/>
      <c r="Q1434" s="62"/>
      <c r="R1434" s="63"/>
      <c r="S1434" s="88"/>
      <c r="T1434" s="87"/>
    </row>
    <row r="1435" spans="2:20" x14ac:dyDescent="0.25">
      <c r="B1435" s="21"/>
      <c r="C1435" s="22"/>
      <c r="D1435" s="22"/>
      <c r="Q1435" s="62"/>
      <c r="R1435" s="63"/>
      <c r="S1435" s="88"/>
      <c r="T1435" s="87"/>
    </row>
    <row r="1436" spans="2:20" x14ac:dyDescent="0.25">
      <c r="B1436" s="21"/>
      <c r="C1436" s="22"/>
      <c r="D1436" s="22"/>
      <c r="Q1436" s="62"/>
      <c r="R1436" s="63"/>
      <c r="S1436" s="88"/>
      <c r="T1436" s="87"/>
    </row>
    <row r="1437" spans="2:20" x14ac:dyDescent="0.25">
      <c r="B1437" s="21"/>
      <c r="C1437" s="22"/>
      <c r="D1437" s="22"/>
      <c r="Q1437" s="62"/>
      <c r="R1437" s="63"/>
      <c r="S1437" s="88"/>
      <c r="T1437" s="87"/>
    </row>
    <row r="1438" spans="2:20" x14ac:dyDescent="0.25">
      <c r="B1438" s="21"/>
      <c r="C1438" s="22"/>
      <c r="D1438" s="22"/>
      <c r="Q1438" s="62"/>
      <c r="R1438" s="63"/>
      <c r="S1438" s="88"/>
      <c r="T1438" s="87"/>
    </row>
    <row r="1439" spans="2:20" x14ac:dyDescent="0.25">
      <c r="B1439" s="21"/>
      <c r="C1439" s="22"/>
      <c r="D1439" s="22"/>
      <c r="Q1439" s="62"/>
      <c r="R1439" s="63"/>
      <c r="S1439" s="88"/>
      <c r="T1439" s="87"/>
    </row>
    <row r="1440" spans="2:20" x14ac:dyDescent="0.25">
      <c r="B1440" s="21"/>
      <c r="C1440" s="22"/>
      <c r="D1440" s="22"/>
      <c r="Q1440" s="62"/>
      <c r="R1440" s="63"/>
      <c r="S1440" s="88"/>
      <c r="T1440" s="87"/>
    </row>
    <row r="1441" spans="2:20" x14ac:dyDescent="0.25">
      <c r="B1441" s="21"/>
      <c r="C1441" s="22"/>
      <c r="D1441" s="22"/>
      <c r="Q1441" s="62"/>
      <c r="R1441" s="63"/>
      <c r="S1441" s="88"/>
      <c r="T1441" s="87"/>
    </row>
    <row r="1442" spans="2:20" x14ac:dyDescent="0.25">
      <c r="B1442" s="21"/>
      <c r="C1442" s="22"/>
      <c r="D1442" s="22"/>
      <c r="Q1442" s="62"/>
      <c r="R1442" s="63"/>
      <c r="S1442" s="88"/>
      <c r="T1442" s="87"/>
    </row>
    <row r="1443" spans="2:20" x14ac:dyDescent="0.25">
      <c r="B1443" s="21"/>
      <c r="C1443" s="22"/>
      <c r="D1443" s="22"/>
      <c r="Q1443" s="62"/>
      <c r="R1443" s="63"/>
      <c r="S1443" s="88"/>
      <c r="T1443" s="87"/>
    </row>
    <row r="1444" spans="2:20" x14ac:dyDescent="0.25">
      <c r="B1444" s="21"/>
      <c r="C1444" s="22"/>
      <c r="D1444" s="22"/>
      <c r="Q1444" s="62"/>
      <c r="R1444" s="63"/>
      <c r="S1444" s="88"/>
      <c r="T1444" s="87"/>
    </row>
    <row r="1445" spans="2:20" x14ac:dyDescent="0.25">
      <c r="B1445" s="21"/>
      <c r="C1445" s="22"/>
      <c r="D1445" s="22"/>
      <c r="Q1445" s="62"/>
      <c r="R1445" s="63"/>
      <c r="S1445" s="88"/>
      <c r="T1445" s="87"/>
    </row>
    <row r="1446" spans="2:20" x14ac:dyDescent="0.25">
      <c r="B1446" s="21"/>
      <c r="C1446" s="22"/>
      <c r="D1446" s="22"/>
      <c r="Q1446" s="62"/>
      <c r="R1446" s="63"/>
      <c r="S1446" s="88"/>
      <c r="T1446" s="87"/>
    </row>
    <row r="1447" spans="2:20" x14ac:dyDescent="0.25">
      <c r="B1447" s="21"/>
      <c r="C1447" s="22"/>
      <c r="D1447" s="22"/>
      <c r="Q1447" s="62"/>
      <c r="R1447" s="63"/>
      <c r="S1447" s="88"/>
      <c r="T1447" s="87"/>
    </row>
    <row r="1448" spans="2:20" x14ac:dyDescent="0.25">
      <c r="B1448" s="21"/>
      <c r="C1448" s="22"/>
      <c r="D1448" s="22"/>
      <c r="Q1448" s="62"/>
      <c r="R1448" s="63"/>
      <c r="S1448" s="88"/>
      <c r="T1448" s="87"/>
    </row>
    <row r="1449" spans="2:20" x14ac:dyDescent="0.25">
      <c r="B1449" s="21"/>
      <c r="C1449" s="22"/>
      <c r="D1449" s="22"/>
      <c r="Q1449" s="62"/>
      <c r="R1449" s="63"/>
      <c r="S1449" s="88"/>
      <c r="T1449" s="87"/>
    </row>
    <row r="1450" spans="2:20" x14ac:dyDescent="0.25">
      <c r="B1450" s="21"/>
      <c r="C1450" s="22"/>
      <c r="D1450" s="22"/>
      <c r="Q1450" s="62"/>
      <c r="R1450" s="63"/>
      <c r="S1450" s="88"/>
      <c r="T1450" s="87"/>
    </row>
    <row r="1451" spans="2:20" x14ac:dyDescent="0.25">
      <c r="B1451" s="21"/>
      <c r="C1451" s="22"/>
      <c r="D1451" s="22"/>
      <c r="Q1451" s="62"/>
      <c r="R1451" s="63"/>
      <c r="S1451" s="88"/>
      <c r="T1451" s="87"/>
    </row>
    <row r="1452" spans="2:20" x14ac:dyDescent="0.25">
      <c r="B1452" s="21"/>
      <c r="C1452" s="22"/>
      <c r="D1452" s="22"/>
      <c r="Q1452" s="62"/>
      <c r="R1452" s="63"/>
      <c r="S1452" s="88"/>
      <c r="T1452" s="87"/>
    </row>
    <row r="1453" spans="2:20" x14ac:dyDescent="0.25">
      <c r="B1453" s="21"/>
      <c r="C1453" s="22"/>
      <c r="D1453" s="22"/>
      <c r="Q1453" s="62"/>
      <c r="R1453" s="63"/>
      <c r="S1453" s="88"/>
      <c r="T1453" s="87"/>
    </row>
    <row r="1454" spans="2:20" x14ac:dyDescent="0.25">
      <c r="B1454" s="21"/>
      <c r="C1454" s="22"/>
      <c r="D1454" s="22"/>
      <c r="Q1454" s="62"/>
      <c r="R1454" s="63"/>
      <c r="S1454" s="88"/>
      <c r="T1454" s="87"/>
    </row>
    <row r="1455" spans="2:20" x14ac:dyDescent="0.25">
      <c r="B1455" s="21"/>
      <c r="C1455" s="22"/>
      <c r="D1455" s="22"/>
      <c r="Q1455" s="62"/>
      <c r="R1455" s="63"/>
      <c r="S1455" s="88"/>
      <c r="T1455" s="87"/>
    </row>
    <row r="1456" spans="2:20" x14ac:dyDescent="0.25">
      <c r="B1456" s="21"/>
      <c r="C1456" s="22"/>
      <c r="D1456" s="22"/>
      <c r="Q1456" s="62"/>
      <c r="R1456" s="63"/>
      <c r="S1456" s="88"/>
      <c r="T1456" s="87"/>
    </row>
    <row r="1457" spans="2:20" x14ac:dyDescent="0.25">
      <c r="B1457" s="21"/>
      <c r="C1457" s="22"/>
      <c r="D1457" s="22"/>
      <c r="Q1457" s="62"/>
      <c r="R1457" s="63"/>
      <c r="S1457" s="88"/>
      <c r="T1457" s="87"/>
    </row>
    <row r="1458" spans="2:20" x14ac:dyDescent="0.25">
      <c r="B1458" s="21"/>
      <c r="C1458" s="22"/>
      <c r="D1458" s="22"/>
      <c r="Q1458" s="62"/>
      <c r="R1458" s="63"/>
      <c r="S1458" s="88"/>
      <c r="T1458" s="87"/>
    </row>
    <row r="1459" spans="2:20" x14ac:dyDescent="0.25">
      <c r="B1459" s="21"/>
      <c r="C1459" s="22"/>
      <c r="D1459" s="22"/>
      <c r="Q1459" s="62"/>
      <c r="R1459" s="63"/>
      <c r="S1459" s="88"/>
      <c r="T1459" s="87"/>
    </row>
    <row r="1460" spans="2:20" x14ac:dyDescent="0.25">
      <c r="B1460" s="21"/>
      <c r="C1460" s="22"/>
      <c r="D1460" s="22"/>
      <c r="Q1460" s="62"/>
      <c r="R1460" s="63"/>
      <c r="S1460" s="88"/>
      <c r="T1460" s="87"/>
    </row>
    <row r="1461" spans="2:20" x14ac:dyDescent="0.25">
      <c r="B1461" s="21"/>
      <c r="C1461" s="22"/>
      <c r="D1461" s="22"/>
      <c r="Q1461" s="62"/>
      <c r="R1461" s="63"/>
      <c r="S1461" s="88"/>
      <c r="T1461" s="87"/>
    </row>
    <row r="1462" spans="2:20" x14ac:dyDescent="0.25">
      <c r="B1462" s="21"/>
      <c r="C1462" s="22"/>
      <c r="D1462" s="22"/>
      <c r="Q1462" s="62"/>
      <c r="R1462" s="63"/>
      <c r="S1462" s="88"/>
      <c r="T1462" s="87"/>
    </row>
    <row r="1463" spans="2:20" x14ac:dyDescent="0.25">
      <c r="B1463" s="21"/>
      <c r="C1463" s="22"/>
      <c r="D1463" s="22"/>
      <c r="Q1463" s="62"/>
      <c r="R1463" s="63"/>
      <c r="S1463" s="88"/>
      <c r="T1463" s="87"/>
    </row>
    <row r="1464" spans="2:20" x14ac:dyDescent="0.25">
      <c r="B1464" s="21"/>
      <c r="C1464" s="22"/>
      <c r="D1464" s="22"/>
      <c r="Q1464" s="62"/>
      <c r="R1464" s="63"/>
      <c r="S1464" s="88"/>
      <c r="T1464" s="87"/>
    </row>
    <row r="1465" spans="2:20" x14ac:dyDescent="0.25">
      <c r="B1465" s="21"/>
      <c r="C1465" s="22"/>
      <c r="D1465" s="22"/>
      <c r="Q1465" s="62"/>
      <c r="R1465" s="63"/>
      <c r="S1465" s="88"/>
      <c r="T1465" s="87"/>
    </row>
    <row r="1466" spans="2:20" x14ac:dyDescent="0.25">
      <c r="B1466" s="21"/>
      <c r="C1466" s="22"/>
      <c r="D1466" s="22"/>
      <c r="Q1466" s="62"/>
      <c r="R1466" s="63"/>
      <c r="S1466" s="88"/>
      <c r="T1466" s="87"/>
    </row>
    <row r="1467" spans="2:20" x14ac:dyDescent="0.25">
      <c r="B1467" s="21"/>
      <c r="C1467" s="22"/>
      <c r="D1467" s="22"/>
      <c r="Q1467" s="62"/>
      <c r="R1467" s="63"/>
      <c r="S1467" s="88"/>
      <c r="T1467" s="87"/>
    </row>
    <row r="1468" spans="2:20" x14ac:dyDescent="0.25">
      <c r="B1468" s="21"/>
      <c r="C1468" s="22"/>
      <c r="D1468" s="22"/>
      <c r="Q1468" s="62"/>
      <c r="R1468" s="63"/>
      <c r="S1468" s="88"/>
      <c r="T1468" s="87"/>
    </row>
    <row r="1469" spans="2:20" x14ac:dyDescent="0.25">
      <c r="B1469" s="21"/>
      <c r="C1469" s="22"/>
      <c r="D1469" s="22"/>
      <c r="Q1469" s="62"/>
      <c r="R1469" s="63"/>
      <c r="S1469" s="88"/>
      <c r="T1469" s="87"/>
    </row>
    <row r="1470" spans="2:20" x14ac:dyDescent="0.25">
      <c r="B1470" s="21"/>
      <c r="C1470" s="22"/>
      <c r="D1470" s="22"/>
      <c r="Q1470" s="62"/>
      <c r="R1470" s="63"/>
      <c r="S1470" s="88"/>
      <c r="T1470" s="87"/>
    </row>
    <row r="1471" spans="2:20" x14ac:dyDescent="0.25">
      <c r="B1471" s="21"/>
      <c r="C1471" s="22"/>
      <c r="D1471" s="22"/>
      <c r="Q1471" s="62"/>
      <c r="R1471" s="63"/>
      <c r="S1471" s="88"/>
      <c r="T1471" s="87"/>
    </row>
    <row r="1472" spans="2:20" x14ac:dyDescent="0.25">
      <c r="B1472" s="21"/>
      <c r="C1472" s="22"/>
      <c r="D1472" s="22"/>
      <c r="Q1472" s="62"/>
      <c r="R1472" s="63"/>
      <c r="S1472" s="88"/>
      <c r="T1472" s="87"/>
    </row>
    <row r="1473" spans="2:20" x14ac:dyDescent="0.25">
      <c r="B1473" s="21"/>
      <c r="C1473" s="22"/>
      <c r="D1473" s="22"/>
      <c r="Q1473" s="62"/>
      <c r="R1473" s="63"/>
      <c r="S1473" s="88"/>
      <c r="T1473" s="87"/>
    </row>
    <row r="1474" spans="2:20" x14ac:dyDescent="0.25">
      <c r="B1474" s="21"/>
      <c r="C1474" s="22"/>
      <c r="D1474" s="22"/>
      <c r="Q1474" s="62"/>
      <c r="R1474" s="63"/>
      <c r="S1474" s="88"/>
      <c r="T1474" s="87"/>
    </row>
    <row r="1475" spans="2:20" x14ac:dyDescent="0.25">
      <c r="B1475" s="21"/>
      <c r="C1475" s="22"/>
      <c r="D1475" s="22"/>
      <c r="Q1475" s="62"/>
      <c r="R1475" s="63"/>
      <c r="S1475" s="88"/>
      <c r="T1475" s="87"/>
    </row>
    <row r="1476" spans="2:20" x14ac:dyDescent="0.25">
      <c r="B1476" s="21"/>
      <c r="C1476" s="22"/>
      <c r="D1476" s="22"/>
      <c r="Q1476" s="62"/>
      <c r="R1476" s="63"/>
      <c r="S1476" s="88"/>
      <c r="T1476" s="87"/>
    </row>
    <row r="1477" spans="2:20" x14ac:dyDescent="0.25">
      <c r="B1477" s="21"/>
      <c r="C1477" s="22"/>
      <c r="D1477" s="22"/>
      <c r="Q1477" s="62"/>
      <c r="R1477" s="63"/>
      <c r="S1477" s="88"/>
      <c r="T1477" s="87"/>
    </row>
    <row r="1478" spans="2:20" x14ac:dyDescent="0.25">
      <c r="B1478" s="21"/>
      <c r="C1478" s="22"/>
      <c r="D1478" s="22"/>
      <c r="Q1478" s="62"/>
      <c r="R1478" s="63"/>
      <c r="S1478" s="88"/>
      <c r="T1478" s="87"/>
    </row>
    <row r="1479" spans="2:20" x14ac:dyDescent="0.25">
      <c r="B1479" s="21"/>
      <c r="C1479" s="22"/>
      <c r="D1479" s="22"/>
      <c r="Q1479" s="62"/>
      <c r="R1479" s="63"/>
      <c r="S1479" s="88"/>
      <c r="T1479" s="87"/>
    </row>
    <row r="1480" spans="2:20" x14ac:dyDescent="0.25">
      <c r="B1480" s="21"/>
      <c r="C1480" s="22"/>
      <c r="D1480" s="22"/>
      <c r="Q1480" s="62"/>
      <c r="R1480" s="63"/>
      <c r="S1480" s="88"/>
      <c r="T1480" s="87"/>
    </row>
    <row r="1481" spans="2:20" x14ac:dyDescent="0.25">
      <c r="B1481" s="21"/>
      <c r="C1481" s="22"/>
      <c r="D1481" s="22"/>
      <c r="Q1481" s="62"/>
      <c r="R1481" s="63"/>
      <c r="S1481" s="88"/>
      <c r="T1481" s="87"/>
    </row>
    <row r="1482" spans="2:20" x14ac:dyDescent="0.25">
      <c r="B1482" s="21"/>
      <c r="C1482" s="22"/>
      <c r="D1482" s="22"/>
      <c r="Q1482" s="62"/>
      <c r="R1482" s="63"/>
      <c r="S1482" s="88"/>
      <c r="T1482" s="87"/>
    </row>
    <row r="1483" spans="2:20" x14ac:dyDescent="0.25">
      <c r="B1483" s="21"/>
      <c r="C1483" s="22"/>
      <c r="D1483" s="22"/>
      <c r="Q1483" s="62"/>
      <c r="R1483" s="63"/>
      <c r="S1483" s="88"/>
      <c r="T1483" s="87"/>
    </row>
    <row r="1484" spans="2:20" x14ac:dyDescent="0.25">
      <c r="B1484" s="21"/>
      <c r="C1484" s="22"/>
      <c r="D1484" s="22"/>
      <c r="Q1484" s="62"/>
      <c r="R1484" s="63"/>
      <c r="S1484" s="88"/>
      <c r="T1484" s="87"/>
    </row>
    <row r="1485" spans="2:20" x14ac:dyDescent="0.25">
      <c r="B1485" s="21"/>
      <c r="C1485" s="22"/>
      <c r="D1485" s="22"/>
      <c r="Q1485" s="62"/>
      <c r="R1485" s="63"/>
      <c r="S1485" s="88"/>
      <c r="T1485" s="87"/>
    </row>
    <row r="1486" spans="2:20" x14ac:dyDescent="0.25">
      <c r="B1486" s="21"/>
      <c r="C1486" s="22"/>
      <c r="D1486" s="22"/>
      <c r="Q1486" s="62"/>
      <c r="R1486" s="63"/>
      <c r="S1486" s="88"/>
      <c r="T1486" s="87"/>
    </row>
    <row r="1487" spans="2:20" x14ac:dyDescent="0.25">
      <c r="B1487" s="21"/>
      <c r="C1487" s="22"/>
      <c r="D1487" s="22"/>
      <c r="Q1487" s="62"/>
      <c r="R1487" s="63"/>
      <c r="S1487" s="88"/>
      <c r="T1487" s="87"/>
    </row>
    <row r="1488" spans="2:20" x14ac:dyDescent="0.25">
      <c r="B1488" s="21"/>
      <c r="C1488" s="22"/>
      <c r="D1488" s="22"/>
      <c r="Q1488" s="62"/>
      <c r="R1488" s="63"/>
      <c r="S1488" s="88"/>
      <c r="T1488" s="87"/>
    </row>
    <row r="1489" spans="2:20" x14ac:dyDescent="0.25">
      <c r="B1489" s="21"/>
      <c r="C1489" s="22"/>
      <c r="D1489" s="22"/>
      <c r="Q1489" s="62"/>
      <c r="R1489" s="63"/>
      <c r="S1489" s="88"/>
      <c r="T1489" s="87"/>
    </row>
    <row r="1490" spans="2:20" x14ac:dyDescent="0.25">
      <c r="B1490" s="21"/>
      <c r="C1490" s="22"/>
      <c r="D1490" s="22"/>
      <c r="Q1490" s="62"/>
      <c r="R1490" s="63"/>
      <c r="S1490" s="88"/>
      <c r="T1490" s="87"/>
    </row>
    <row r="1491" spans="2:20" x14ac:dyDescent="0.25">
      <c r="B1491" s="21"/>
      <c r="C1491" s="22"/>
      <c r="D1491" s="22"/>
      <c r="Q1491" s="62"/>
      <c r="R1491" s="63"/>
      <c r="S1491" s="88"/>
      <c r="T1491" s="87"/>
    </row>
    <row r="1492" spans="2:20" x14ac:dyDescent="0.25">
      <c r="B1492" s="21"/>
      <c r="C1492" s="22"/>
      <c r="D1492" s="22"/>
      <c r="Q1492" s="62"/>
      <c r="R1492" s="63"/>
      <c r="S1492" s="88"/>
      <c r="T1492" s="87"/>
    </row>
    <row r="1493" spans="2:20" x14ac:dyDescent="0.25">
      <c r="B1493" s="21"/>
      <c r="C1493" s="22"/>
      <c r="D1493" s="22"/>
      <c r="Q1493" s="62"/>
      <c r="R1493" s="63"/>
      <c r="S1493" s="88"/>
      <c r="T1493" s="87"/>
    </row>
    <row r="1494" spans="2:20" x14ac:dyDescent="0.25">
      <c r="B1494" s="21"/>
      <c r="C1494" s="22"/>
      <c r="D1494" s="22"/>
      <c r="Q1494" s="62"/>
      <c r="R1494" s="63"/>
      <c r="S1494" s="88"/>
      <c r="T1494" s="87"/>
    </row>
    <row r="1495" spans="2:20" x14ac:dyDescent="0.25">
      <c r="B1495" s="21"/>
      <c r="C1495" s="22"/>
      <c r="D1495" s="22"/>
      <c r="Q1495" s="62"/>
      <c r="R1495" s="63"/>
      <c r="S1495" s="88"/>
      <c r="T1495" s="87"/>
    </row>
    <row r="1496" spans="2:20" x14ac:dyDescent="0.25">
      <c r="B1496" s="21"/>
      <c r="C1496" s="22"/>
      <c r="D1496" s="22"/>
      <c r="Q1496" s="62"/>
      <c r="R1496" s="63"/>
      <c r="S1496" s="88"/>
      <c r="T1496" s="87"/>
    </row>
    <row r="1497" spans="2:20" x14ac:dyDescent="0.25">
      <c r="B1497" s="21"/>
      <c r="C1497" s="22"/>
      <c r="D1497" s="22"/>
      <c r="Q1497" s="62"/>
      <c r="R1497" s="63"/>
      <c r="S1497" s="88"/>
      <c r="T1497" s="87"/>
    </row>
    <row r="1498" spans="2:20" x14ac:dyDescent="0.25">
      <c r="B1498" s="21"/>
      <c r="C1498" s="22"/>
      <c r="D1498" s="22"/>
      <c r="Q1498" s="62"/>
      <c r="R1498" s="63"/>
      <c r="S1498" s="88"/>
      <c r="T1498" s="87"/>
    </row>
    <row r="1499" spans="2:20" x14ac:dyDescent="0.25">
      <c r="B1499" s="21"/>
      <c r="C1499" s="22"/>
      <c r="D1499" s="22"/>
      <c r="Q1499" s="62"/>
      <c r="R1499" s="63"/>
      <c r="S1499" s="88"/>
      <c r="T1499" s="87"/>
    </row>
    <row r="1500" spans="2:20" x14ac:dyDescent="0.25">
      <c r="B1500" s="21"/>
      <c r="C1500" s="22"/>
      <c r="D1500" s="22"/>
      <c r="Q1500" s="62"/>
      <c r="R1500" s="63"/>
      <c r="S1500" s="88"/>
      <c r="T1500" s="87"/>
    </row>
    <row r="1501" spans="2:20" x14ac:dyDescent="0.25">
      <c r="B1501" s="21"/>
      <c r="C1501" s="22"/>
      <c r="D1501" s="22"/>
      <c r="Q1501" s="62"/>
      <c r="R1501" s="63"/>
      <c r="S1501" s="88"/>
      <c r="T1501" s="87"/>
    </row>
    <row r="1502" spans="2:20" x14ac:dyDescent="0.25">
      <c r="B1502" s="21"/>
      <c r="C1502" s="22"/>
      <c r="D1502" s="22"/>
      <c r="Q1502" s="62"/>
      <c r="R1502" s="63"/>
      <c r="S1502" s="88"/>
      <c r="T1502" s="87"/>
    </row>
    <row r="1503" spans="2:20" x14ac:dyDescent="0.25">
      <c r="B1503" s="21"/>
      <c r="C1503" s="22"/>
      <c r="D1503" s="22"/>
      <c r="Q1503" s="62"/>
      <c r="R1503" s="63"/>
      <c r="S1503" s="88"/>
      <c r="T1503" s="87"/>
    </row>
    <row r="1504" spans="2:20" x14ac:dyDescent="0.25">
      <c r="B1504" s="21"/>
      <c r="C1504" s="22"/>
      <c r="D1504" s="22"/>
      <c r="Q1504" s="62"/>
      <c r="R1504" s="63"/>
      <c r="S1504" s="88"/>
      <c r="T1504" s="87"/>
    </row>
    <row r="1505" spans="2:20" x14ac:dyDescent="0.25">
      <c r="B1505" s="21"/>
      <c r="C1505" s="22"/>
      <c r="D1505" s="22"/>
      <c r="Q1505" s="62"/>
      <c r="R1505" s="63"/>
      <c r="S1505" s="88"/>
      <c r="T1505" s="87"/>
    </row>
    <row r="1506" spans="2:20" x14ac:dyDescent="0.25">
      <c r="B1506" s="21"/>
      <c r="C1506" s="22"/>
      <c r="D1506" s="22"/>
      <c r="Q1506" s="62"/>
      <c r="R1506" s="63"/>
      <c r="S1506" s="88"/>
      <c r="T1506" s="87"/>
    </row>
    <row r="1507" spans="2:20" x14ac:dyDescent="0.25">
      <c r="B1507" s="21"/>
      <c r="C1507" s="22"/>
      <c r="D1507" s="22"/>
      <c r="Q1507" s="62"/>
      <c r="R1507" s="63"/>
      <c r="S1507" s="88"/>
      <c r="T1507" s="87"/>
    </row>
    <row r="1508" spans="2:20" x14ac:dyDescent="0.25">
      <c r="B1508" s="21"/>
      <c r="C1508" s="22"/>
      <c r="D1508" s="22"/>
      <c r="Q1508" s="62"/>
      <c r="R1508" s="63"/>
      <c r="S1508" s="88"/>
      <c r="T1508" s="87"/>
    </row>
    <row r="1509" spans="2:20" x14ac:dyDescent="0.25">
      <c r="B1509" s="21"/>
      <c r="C1509" s="22"/>
      <c r="D1509" s="22"/>
      <c r="Q1509" s="62"/>
      <c r="R1509" s="63"/>
      <c r="S1509" s="88"/>
      <c r="T1509" s="87"/>
    </row>
    <row r="1510" spans="2:20" x14ac:dyDescent="0.25">
      <c r="B1510" s="21"/>
      <c r="C1510" s="22"/>
      <c r="D1510" s="22"/>
      <c r="Q1510" s="62"/>
      <c r="R1510" s="63"/>
      <c r="S1510" s="88"/>
      <c r="T1510" s="87"/>
    </row>
    <row r="1511" spans="2:20" x14ac:dyDescent="0.25">
      <c r="B1511" s="21"/>
      <c r="C1511" s="22"/>
      <c r="D1511" s="22"/>
      <c r="Q1511" s="62"/>
      <c r="R1511" s="63"/>
      <c r="S1511" s="88"/>
      <c r="T1511" s="87"/>
    </row>
    <row r="1512" spans="2:20" x14ac:dyDescent="0.25">
      <c r="B1512" s="21"/>
      <c r="C1512" s="22"/>
      <c r="D1512" s="22"/>
      <c r="Q1512" s="62"/>
      <c r="R1512" s="63"/>
      <c r="S1512" s="88"/>
      <c r="T1512" s="87"/>
    </row>
    <row r="1513" spans="2:20" x14ac:dyDescent="0.25">
      <c r="B1513" s="21"/>
      <c r="C1513" s="22"/>
      <c r="D1513" s="22"/>
      <c r="Q1513" s="62"/>
      <c r="R1513" s="63"/>
      <c r="S1513" s="88"/>
      <c r="T1513" s="87"/>
    </row>
    <row r="1514" spans="2:20" x14ac:dyDescent="0.25">
      <c r="B1514" s="21"/>
      <c r="C1514" s="22"/>
      <c r="D1514" s="22"/>
      <c r="Q1514" s="62"/>
      <c r="R1514" s="63"/>
      <c r="S1514" s="88"/>
      <c r="T1514" s="87"/>
    </row>
    <row r="1515" spans="2:20" x14ac:dyDescent="0.25">
      <c r="B1515" s="21"/>
      <c r="C1515" s="22"/>
      <c r="D1515" s="22"/>
      <c r="Q1515" s="62"/>
      <c r="R1515" s="63"/>
      <c r="S1515" s="88"/>
      <c r="T1515" s="87"/>
    </row>
    <row r="1516" spans="2:20" x14ac:dyDescent="0.25">
      <c r="B1516" s="21"/>
      <c r="C1516" s="22"/>
      <c r="D1516" s="22"/>
      <c r="Q1516" s="62"/>
      <c r="R1516" s="63"/>
      <c r="S1516" s="88"/>
      <c r="T1516" s="87"/>
    </row>
    <row r="1517" spans="2:20" x14ac:dyDescent="0.25">
      <c r="B1517" s="21"/>
      <c r="C1517" s="22"/>
      <c r="D1517" s="22"/>
      <c r="Q1517" s="62"/>
      <c r="R1517" s="63"/>
      <c r="S1517" s="88"/>
      <c r="T1517" s="87"/>
    </row>
    <row r="1518" spans="2:20" x14ac:dyDescent="0.25">
      <c r="B1518" s="21"/>
      <c r="C1518" s="22"/>
      <c r="D1518" s="22"/>
      <c r="Q1518" s="62"/>
      <c r="R1518" s="63"/>
      <c r="S1518" s="88"/>
      <c r="T1518" s="87"/>
    </row>
    <row r="1519" spans="2:20" x14ac:dyDescent="0.25">
      <c r="B1519" s="21"/>
      <c r="C1519" s="22"/>
      <c r="D1519" s="22"/>
      <c r="Q1519" s="62"/>
      <c r="R1519" s="63"/>
      <c r="S1519" s="88"/>
      <c r="T1519" s="87"/>
    </row>
    <row r="1520" spans="2:20" x14ac:dyDescent="0.25">
      <c r="B1520" s="21"/>
      <c r="C1520" s="22"/>
      <c r="D1520" s="22"/>
      <c r="Q1520" s="62"/>
      <c r="R1520" s="63"/>
      <c r="S1520" s="88"/>
      <c r="T1520" s="87"/>
    </row>
    <row r="1521" spans="2:20" x14ac:dyDescent="0.25">
      <c r="B1521" s="21"/>
      <c r="C1521" s="22"/>
      <c r="D1521" s="22"/>
      <c r="Q1521" s="62"/>
      <c r="R1521" s="63"/>
      <c r="S1521" s="88"/>
      <c r="T1521" s="87"/>
    </row>
    <row r="1522" spans="2:20" x14ac:dyDescent="0.25">
      <c r="B1522" s="21"/>
      <c r="C1522" s="22"/>
      <c r="D1522" s="22"/>
      <c r="Q1522" s="62"/>
      <c r="R1522" s="63"/>
      <c r="S1522" s="88"/>
      <c r="T1522" s="87"/>
    </row>
    <row r="1523" spans="2:20" x14ac:dyDescent="0.25">
      <c r="B1523" s="21"/>
      <c r="C1523" s="22"/>
      <c r="D1523" s="22"/>
      <c r="Q1523" s="62"/>
      <c r="R1523" s="63"/>
      <c r="S1523" s="88"/>
      <c r="T1523" s="87"/>
    </row>
    <row r="1524" spans="2:20" x14ac:dyDescent="0.25">
      <c r="B1524" s="21"/>
      <c r="C1524" s="22"/>
      <c r="D1524" s="22"/>
      <c r="Q1524" s="62"/>
      <c r="R1524" s="63"/>
      <c r="S1524" s="88"/>
      <c r="T1524" s="87"/>
    </row>
    <row r="1525" spans="2:20" x14ac:dyDescent="0.25">
      <c r="B1525" s="21"/>
      <c r="C1525" s="22"/>
      <c r="D1525" s="22"/>
      <c r="Q1525" s="62"/>
      <c r="R1525" s="63"/>
      <c r="S1525" s="88"/>
      <c r="T1525" s="87"/>
    </row>
    <row r="1526" spans="2:20" x14ac:dyDescent="0.25">
      <c r="B1526" s="21"/>
      <c r="C1526" s="22"/>
      <c r="D1526" s="22"/>
      <c r="Q1526" s="62"/>
      <c r="R1526" s="63"/>
      <c r="S1526" s="88"/>
      <c r="T1526" s="87"/>
    </row>
    <row r="1527" spans="2:20" x14ac:dyDescent="0.25">
      <c r="B1527" s="21"/>
      <c r="C1527" s="22"/>
      <c r="D1527" s="22"/>
      <c r="Q1527" s="62"/>
      <c r="R1527" s="63"/>
      <c r="S1527" s="88"/>
      <c r="T1527" s="87"/>
    </row>
    <row r="1528" spans="2:20" x14ac:dyDescent="0.25">
      <c r="B1528" s="21"/>
      <c r="C1528" s="22"/>
      <c r="D1528" s="22"/>
      <c r="Q1528" s="62"/>
      <c r="R1528" s="63"/>
      <c r="S1528" s="88"/>
      <c r="T1528" s="87"/>
    </row>
    <row r="1529" spans="2:20" x14ac:dyDescent="0.25">
      <c r="B1529" s="21"/>
      <c r="C1529" s="22"/>
      <c r="D1529" s="22"/>
      <c r="Q1529" s="62"/>
      <c r="R1529" s="63"/>
      <c r="S1529" s="88"/>
      <c r="T1529" s="87"/>
    </row>
    <row r="1530" spans="2:20" x14ac:dyDescent="0.25">
      <c r="B1530" s="21"/>
      <c r="C1530" s="22"/>
      <c r="D1530" s="22"/>
      <c r="Q1530" s="62"/>
      <c r="R1530" s="63"/>
      <c r="S1530" s="88"/>
      <c r="T1530" s="87"/>
    </row>
    <row r="1531" spans="2:20" x14ac:dyDescent="0.25">
      <c r="B1531" s="21"/>
      <c r="C1531" s="22"/>
      <c r="D1531" s="22"/>
      <c r="Q1531" s="62"/>
      <c r="R1531" s="63"/>
      <c r="S1531" s="88"/>
      <c r="T1531" s="87"/>
    </row>
    <row r="1532" spans="2:20" x14ac:dyDescent="0.25">
      <c r="B1532" s="21"/>
      <c r="C1532" s="22"/>
      <c r="D1532" s="22"/>
      <c r="Q1532" s="62"/>
      <c r="R1532" s="63"/>
      <c r="S1532" s="88"/>
      <c r="T1532" s="87"/>
    </row>
    <row r="1533" spans="2:20" x14ac:dyDescent="0.25">
      <c r="B1533" s="21"/>
      <c r="C1533" s="22"/>
      <c r="D1533" s="22"/>
      <c r="Q1533" s="62"/>
      <c r="R1533" s="63"/>
      <c r="S1533" s="88"/>
      <c r="T1533" s="87"/>
    </row>
    <row r="1534" spans="2:20" x14ac:dyDescent="0.25">
      <c r="B1534" s="21"/>
      <c r="C1534" s="22"/>
      <c r="D1534" s="22"/>
      <c r="Q1534" s="62"/>
      <c r="R1534" s="63"/>
      <c r="S1534" s="88"/>
      <c r="T1534" s="87"/>
    </row>
    <row r="1535" spans="2:20" x14ac:dyDescent="0.25">
      <c r="B1535" s="21"/>
      <c r="C1535" s="22"/>
      <c r="D1535" s="22"/>
      <c r="Q1535" s="62"/>
      <c r="R1535" s="63"/>
      <c r="S1535" s="88"/>
      <c r="T1535" s="87"/>
    </row>
    <row r="1536" spans="2:20" x14ac:dyDescent="0.25">
      <c r="B1536" s="21"/>
      <c r="C1536" s="22"/>
      <c r="D1536" s="22"/>
      <c r="Q1536" s="62"/>
      <c r="R1536" s="63"/>
      <c r="S1536" s="88"/>
      <c r="T1536" s="87"/>
    </row>
    <row r="1537" spans="2:20" x14ac:dyDescent="0.25">
      <c r="B1537" s="21"/>
      <c r="C1537" s="22"/>
      <c r="D1537" s="22"/>
      <c r="Q1537" s="62"/>
      <c r="R1537" s="63"/>
      <c r="S1537" s="88"/>
      <c r="T1537" s="87"/>
    </row>
    <row r="1538" spans="2:20" x14ac:dyDescent="0.25">
      <c r="B1538" s="21"/>
      <c r="C1538" s="22"/>
      <c r="D1538" s="22"/>
      <c r="Q1538" s="62"/>
      <c r="R1538" s="63"/>
      <c r="S1538" s="88"/>
      <c r="T1538" s="87"/>
    </row>
    <row r="1539" spans="2:20" x14ac:dyDescent="0.25">
      <c r="B1539" s="21"/>
      <c r="C1539" s="22"/>
      <c r="D1539" s="22"/>
      <c r="Q1539" s="62"/>
      <c r="R1539" s="63"/>
      <c r="S1539" s="88"/>
      <c r="T1539" s="87"/>
    </row>
    <row r="1540" spans="2:20" x14ac:dyDescent="0.25">
      <c r="B1540" s="21"/>
      <c r="C1540" s="22"/>
      <c r="D1540" s="22"/>
      <c r="Q1540" s="62"/>
      <c r="R1540" s="63"/>
      <c r="S1540" s="88"/>
      <c r="T1540" s="87"/>
    </row>
    <row r="1541" spans="2:20" x14ac:dyDescent="0.25">
      <c r="B1541" s="21"/>
      <c r="C1541" s="22"/>
      <c r="D1541" s="22"/>
      <c r="Q1541" s="62"/>
      <c r="R1541" s="63"/>
      <c r="S1541" s="88"/>
      <c r="T1541" s="87"/>
    </row>
    <row r="1542" spans="2:20" x14ac:dyDescent="0.25">
      <c r="B1542" s="21"/>
      <c r="C1542" s="22"/>
      <c r="D1542" s="22"/>
      <c r="Q1542" s="62"/>
      <c r="R1542" s="63"/>
      <c r="S1542" s="88"/>
      <c r="T1542" s="87"/>
    </row>
    <row r="1543" spans="2:20" x14ac:dyDescent="0.25">
      <c r="B1543" s="21"/>
      <c r="C1543" s="22"/>
      <c r="D1543" s="22"/>
      <c r="Q1543" s="62"/>
      <c r="R1543" s="63"/>
      <c r="S1543" s="88"/>
      <c r="T1543" s="87"/>
    </row>
    <row r="1544" spans="2:20" x14ac:dyDescent="0.25">
      <c r="B1544" s="21"/>
      <c r="C1544" s="22"/>
      <c r="D1544" s="22"/>
      <c r="Q1544" s="62"/>
      <c r="R1544" s="63"/>
      <c r="S1544" s="88"/>
      <c r="T1544" s="87"/>
    </row>
    <row r="1545" spans="2:20" x14ac:dyDescent="0.25">
      <c r="B1545" s="21"/>
      <c r="C1545" s="22"/>
      <c r="D1545" s="22"/>
      <c r="Q1545" s="62"/>
      <c r="R1545" s="63"/>
      <c r="S1545" s="88"/>
      <c r="T1545" s="87"/>
    </row>
    <row r="1546" spans="2:20" x14ac:dyDescent="0.25">
      <c r="B1546" s="21"/>
      <c r="C1546" s="22"/>
      <c r="D1546" s="22"/>
      <c r="Q1546" s="62"/>
      <c r="R1546" s="63"/>
      <c r="S1546" s="88"/>
      <c r="T1546" s="87"/>
    </row>
    <row r="1547" spans="2:20" x14ac:dyDescent="0.25">
      <c r="B1547" s="21"/>
      <c r="C1547" s="22"/>
      <c r="D1547" s="22"/>
      <c r="Q1547" s="62"/>
      <c r="R1547" s="63"/>
      <c r="S1547" s="88"/>
      <c r="T1547" s="87"/>
    </row>
    <row r="1548" spans="2:20" x14ac:dyDescent="0.25">
      <c r="B1548" s="21"/>
      <c r="C1548" s="22"/>
      <c r="D1548" s="22"/>
      <c r="Q1548" s="62"/>
      <c r="R1548" s="63"/>
      <c r="S1548" s="88"/>
      <c r="T1548" s="87"/>
    </row>
    <row r="1549" spans="2:20" x14ac:dyDescent="0.25">
      <c r="B1549" s="21"/>
      <c r="C1549" s="22"/>
      <c r="D1549" s="22"/>
      <c r="Q1549" s="62"/>
      <c r="R1549" s="63"/>
      <c r="S1549" s="88"/>
      <c r="T1549" s="87"/>
    </row>
    <row r="1550" spans="2:20" x14ac:dyDescent="0.25">
      <c r="B1550" s="21"/>
      <c r="C1550" s="22"/>
      <c r="D1550" s="22"/>
      <c r="Q1550" s="62"/>
      <c r="R1550" s="63"/>
      <c r="S1550" s="88"/>
      <c r="T1550" s="87"/>
    </row>
    <row r="1551" spans="2:20" x14ac:dyDescent="0.25">
      <c r="B1551" s="21"/>
      <c r="C1551" s="22"/>
      <c r="D1551" s="22"/>
      <c r="Q1551" s="62"/>
      <c r="R1551" s="63"/>
      <c r="S1551" s="88"/>
      <c r="T1551" s="87"/>
    </row>
    <row r="1552" spans="2:20" x14ac:dyDescent="0.25">
      <c r="B1552" s="21"/>
      <c r="C1552" s="22"/>
      <c r="D1552" s="22"/>
      <c r="Q1552" s="62"/>
      <c r="R1552" s="63"/>
      <c r="S1552" s="88"/>
      <c r="T1552" s="87"/>
    </row>
    <row r="1553" spans="2:20" x14ac:dyDescent="0.25">
      <c r="B1553" s="21"/>
      <c r="C1553" s="22"/>
      <c r="D1553" s="22"/>
      <c r="Q1553" s="62"/>
      <c r="R1553" s="63"/>
      <c r="S1553" s="88"/>
      <c r="T1553" s="87"/>
    </row>
    <row r="1554" spans="2:20" x14ac:dyDescent="0.25">
      <c r="B1554" s="21"/>
      <c r="C1554" s="22"/>
      <c r="D1554" s="22"/>
      <c r="Q1554" s="62"/>
      <c r="R1554" s="63"/>
      <c r="S1554" s="88"/>
      <c r="T1554" s="87"/>
    </row>
    <row r="1555" spans="2:20" x14ac:dyDescent="0.25">
      <c r="B1555" s="21"/>
      <c r="C1555" s="22"/>
      <c r="D1555" s="22"/>
      <c r="Q1555" s="62"/>
      <c r="R1555" s="63"/>
      <c r="S1555" s="88"/>
      <c r="T1555" s="87"/>
    </row>
    <row r="1556" spans="2:20" x14ac:dyDescent="0.25">
      <c r="B1556" s="21"/>
      <c r="C1556" s="22"/>
      <c r="D1556" s="22"/>
      <c r="Q1556" s="62"/>
      <c r="R1556" s="63"/>
      <c r="S1556" s="88"/>
      <c r="T1556" s="87"/>
    </row>
    <row r="1557" spans="2:20" x14ac:dyDescent="0.25">
      <c r="B1557" s="21"/>
      <c r="C1557" s="22"/>
      <c r="D1557" s="22"/>
      <c r="Q1557" s="62"/>
      <c r="R1557" s="63"/>
      <c r="S1557" s="88"/>
      <c r="T1557" s="87"/>
    </row>
    <row r="1558" spans="2:20" x14ac:dyDescent="0.25">
      <c r="B1558" s="21"/>
      <c r="C1558" s="22"/>
      <c r="D1558" s="22"/>
      <c r="Q1558" s="62"/>
      <c r="R1558" s="63"/>
      <c r="S1558" s="88"/>
      <c r="T1558" s="87"/>
    </row>
    <row r="1559" spans="2:20" x14ac:dyDescent="0.25">
      <c r="B1559" s="21"/>
      <c r="C1559" s="22"/>
      <c r="D1559" s="22"/>
      <c r="Q1559" s="62"/>
      <c r="R1559" s="63"/>
      <c r="S1559" s="88"/>
      <c r="T1559" s="87"/>
    </row>
    <row r="1560" spans="2:20" x14ac:dyDescent="0.25">
      <c r="B1560" s="21"/>
      <c r="C1560" s="22"/>
      <c r="D1560" s="22"/>
      <c r="Q1560" s="62"/>
      <c r="R1560" s="63"/>
      <c r="S1560" s="88"/>
      <c r="T1560" s="87"/>
    </row>
    <row r="1561" spans="2:20" x14ac:dyDescent="0.25">
      <c r="B1561" s="21"/>
      <c r="C1561" s="22"/>
      <c r="D1561" s="22"/>
      <c r="Q1561" s="62"/>
      <c r="R1561" s="63"/>
      <c r="S1561" s="88"/>
      <c r="T1561" s="87"/>
    </row>
    <row r="1562" spans="2:20" x14ac:dyDescent="0.25">
      <c r="B1562" s="21"/>
      <c r="C1562" s="22"/>
      <c r="D1562" s="22"/>
      <c r="Q1562" s="62"/>
      <c r="R1562" s="63"/>
      <c r="S1562" s="88"/>
      <c r="T1562" s="87"/>
    </row>
    <row r="1563" spans="2:20" x14ac:dyDescent="0.25">
      <c r="B1563" s="21"/>
      <c r="C1563" s="22"/>
      <c r="D1563" s="22"/>
      <c r="Q1563" s="62"/>
      <c r="R1563" s="63"/>
      <c r="S1563" s="88"/>
      <c r="T1563" s="87"/>
    </row>
    <row r="1564" spans="2:20" x14ac:dyDescent="0.25">
      <c r="B1564" s="21"/>
      <c r="C1564" s="22"/>
      <c r="D1564" s="22"/>
      <c r="Q1564" s="62"/>
      <c r="R1564" s="63"/>
      <c r="S1564" s="88"/>
      <c r="T1564" s="87"/>
    </row>
    <row r="1565" spans="2:20" x14ac:dyDescent="0.25">
      <c r="B1565" s="21"/>
      <c r="C1565" s="22"/>
      <c r="D1565" s="22"/>
      <c r="Q1565" s="62"/>
      <c r="R1565" s="63"/>
      <c r="S1565" s="88"/>
      <c r="T1565" s="87"/>
    </row>
    <row r="1566" spans="2:20" x14ac:dyDescent="0.25">
      <c r="B1566" s="21"/>
      <c r="C1566" s="22"/>
      <c r="D1566" s="22"/>
      <c r="Q1566" s="62"/>
      <c r="R1566" s="63"/>
      <c r="S1566" s="88"/>
      <c r="T1566" s="87"/>
    </row>
    <row r="1567" spans="2:20" x14ac:dyDescent="0.25">
      <c r="B1567" s="21"/>
      <c r="C1567" s="22"/>
      <c r="D1567" s="22"/>
      <c r="Q1567" s="62"/>
      <c r="R1567" s="63"/>
      <c r="S1567" s="88"/>
      <c r="T1567" s="87"/>
    </row>
    <row r="1568" spans="2:20" x14ac:dyDescent="0.25">
      <c r="B1568" s="21"/>
      <c r="C1568" s="22"/>
      <c r="D1568" s="22"/>
      <c r="Q1568" s="62"/>
      <c r="R1568" s="63"/>
      <c r="S1568" s="88"/>
      <c r="T1568" s="87"/>
    </row>
    <row r="1569" spans="2:20" x14ac:dyDescent="0.25">
      <c r="B1569" s="21"/>
      <c r="C1569" s="22"/>
      <c r="D1569" s="22"/>
      <c r="Q1569" s="62"/>
      <c r="R1569" s="63"/>
      <c r="S1569" s="88"/>
      <c r="T1569" s="87"/>
    </row>
    <row r="1570" spans="2:20" x14ac:dyDescent="0.25">
      <c r="B1570" s="21"/>
      <c r="C1570" s="22"/>
      <c r="D1570" s="22"/>
      <c r="Q1570" s="62"/>
      <c r="R1570" s="63"/>
      <c r="S1570" s="88"/>
      <c r="T1570" s="87"/>
    </row>
    <row r="1571" spans="2:20" x14ac:dyDescent="0.25">
      <c r="B1571" s="21"/>
      <c r="C1571" s="22"/>
      <c r="D1571" s="22"/>
      <c r="Q1571" s="62"/>
      <c r="R1571" s="63"/>
      <c r="S1571" s="88"/>
      <c r="T1571" s="87"/>
    </row>
    <row r="1572" spans="2:20" x14ac:dyDescent="0.25">
      <c r="B1572" s="21"/>
      <c r="C1572" s="22"/>
      <c r="D1572" s="22"/>
      <c r="Q1572" s="62"/>
      <c r="R1572" s="63"/>
      <c r="S1572" s="88"/>
      <c r="T1572" s="87"/>
    </row>
    <row r="1573" spans="2:20" x14ac:dyDescent="0.25">
      <c r="B1573" s="21"/>
      <c r="C1573" s="22"/>
      <c r="D1573" s="22"/>
      <c r="Q1573" s="62"/>
      <c r="R1573" s="63"/>
      <c r="S1573" s="88"/>
      <c r="T1573" s="87"/>
    </row>
    <row r="1574" spans="2:20" x14ac:dyDescent="0.25">
      <c r="B1574" s="21"/>
      <c r="C1574" s="22"/>
      <c r="D1574" s="22"/>
      <c r="Q1574" s="62"/>
      <c r="R1574" s="63"/>
      <c r="S1574" s="88"/>
      <c r="T1574" s="87"/>
    </row>
    <row r="1575" spans="2:20" x14ac:dyDescent="0.25">
      <c r="B1575" s="21"/>
      <c r="C1575" s="22"/>
      <c r="D1575" s="22"/>
      <c r="Q1575" s="62"/>
      <c r="R1575" s="63"/>
      <c r="S1575" s="88"/>
      <c r="T1575" s="87"/>
    </row>
    <row r="1576" spans="2:20" x14ac:dyDescent="0.25">
      <c r="B1576" s="21"/>
      <c r="C1576" s="22"/>
      <c r="D1576" s="22"/>
      <c r="Q1576" s="62"/>
      <c r="R1576" s="63"/>
      <c r="S1576" s="88"/>
      <c r="T1576" s="87"/>
    </row>
    <row r="1577" spans="2:20" x14ac:dyDescent="0.25">
      <c r="B1577" s="21"/>
      <c r="C1577" s="22"/>
      <c r="D1577" s="22"/>
      <c r="Q1577" s="62"/>
      <c r="R1577" s="63"/>
      <c r="S1577" s="88"/>
      <c r="T1577" s="87"/>
    </row>
    <row r="1578" spans="2:20" x14ac:dyDescent="0.25">
      <c r="B1578" s="21"/>
      <c r="C1578" s="22"/>
      <c r="D1578" s="22"/>
      <c r="Q1578" s="62"/>
      <c r="R1578" s="63"/>
      <c r="S1578" s="88"/>
      <c r="T1578" s="87"/>
    </row>
    <row r="1579" spans="2:20" x14ac:dyDescent="0.25">
      <c r="B1579" s="21"/>
      <c r="C1579" s="22"/>
      <c r="D1579" s="22"/>
      <c r="Q1579" s="62"/>
      <c r="R1579" s="63"/>
      <c r="S1579" s="88"/>
      <c r="T1579" s="87"/>
    </row>
    <row r="1580" spans="2:20" x14ac:dyDescent="0.25">
      <c r="B1580" s="21"/>
      <c r="C1580" s="22"/>
      <c r="D1580" s="22"/>
      <c r="Q1580" s="62"/>
      <c r="R1580" s="63"/>
      <c r="S1580" s="88"/>
      <c r="T1580" s="87"/>
    </row>
    <row r="1581" spans="2:20" x14ac:dyDescent="0.25">
      <c r="B1581" s="21"/>
      <c r="C1581" s="22"/>
      <c r="D1581" s="22"/>
      <c r="Q1581" s="62"/>
      <c r="R1581" s="63"/>
      <c r="S1581" s="88"/>
      <c r="T1581" s="87"/>
    </row>
    <row r="1582" spans="2:20" x14ac:dyDescent="0.25">
      <c r="B1582" s="21"/>
      <c r="C1582" s="22"/>
      <c r="D1582" s="22"/>
      <c r="Q1582" s="62"/>
      <c r="R1582" s="63"/>
      <c r="S1582" s="88"/>
      <c r="T1582" s="87"/>
    </row>
    <row r="1583" spans="2:20" x14ac:dyDescent="0.25">
      <c r="B1583" s="21"/>
      <c r="C1583" s="22"/>
      <c r="D1583" s="22"/>
      <c r="Q1583" s="62"/>
      <c r="R1583" s="63"/>
      <c r="S1583" s="88"/>
      <c r="T1583" s="87"/>
    </row>
    <row r="1584" spans="2:20" x14ac:dyDescent="0.25">
      <c r="B1584" s="21"/>
      <c r="C1584" s="22"/>
      <c r="D1584" s="22"/>
      <c r="Q1584" s="62"/>
      <c r="R1584" s="63"/>
      <c r="S1584" s="88"/>
      <c r="T1584" s="87"/>
    </row>
    <row r="1585" spans="2:20" x14ac:dyDescent="0.25">
      <c r="B1585" s="21"/>
      <c r="C1585" s="22"/>
      <c r="D1585" s="22"/>
      <c r="Q1585" s="62"/>
      <c r="R1585" s="63"/>
      <c r="S1585" s="88"/>
      <c r="T1585" s="87"/>
    </row>
    <row r="1586" spans="2:20" x14ac:dyDescent="0.25">
      <c r="B1586" s="21"/>
      <c r="C1586" s="22"/>
      <c r="D1586" s="22"/>
      <c r="Q1586" s="62"/>
      <c r="R1586" s="63"/>
      <c r="S1586" s="88"/>
      <c r="T1586" s="87"/>
    </row>
    <row r="1587" spans="2:20" x14ac:dyDescent="0.25">
      <c r="B1587" s="21"/>
      <c r="C1587" s="22"/>
      <c r="D1587" s="22"/>
      <c r="Q1587" s="62"/>
      <c r="R1587" s="63"/>
      <c r="S1587" s="88"/>
      <c r="T1587" s="87"/>
    </row>
    <row r="1588" spans="2:20" x14ac:dyDescent="0.25">
      <c r="B1588" s="21"/>
      <c r="C1588" s="22"/>
      <c r="D1588" s="22"/>
      <c r="Q1588" s="62"/>
      <c r="R1588" s="63"/>
      <c r="S1588" s="88"/>
      <c r="T1588" s="87"/>
    </row>
    <row r="1589" spans="2:20" x14ac:dyDescent="0.25">
      <c r="B1589" s="21"/>
      <c r="C1589" s="22"/>
      <c r="D1589" s="22"/>
      <c r="Q1589" s="62"/>
      <c r="R1589" s="63"/>
      <c r="S1589" s="88"/>
      <c r="T1589" s="87"/>
    </row>
    <row r="1590" spans="2:20" x14ac:dyDescent="0.25">
      <c r="B1590" s="21"/>
      <c r="C1590" s="22"/>
      <c r="D1590" s="22"/>
      <c r="Q1590" s="62"/>
      <c r="R1590" s="63"/>
      <c r="S1590" s="88"/>
      <c r="T1590" s="87"/>
    </row>
    <row r="1591" spans="2:20" x14ac:dyDescent="0.25">
      <c r="B1591" s="21"/>
      <c r="C1591" s="22"/>
      <c r="D1591" s="22"/>
      <c r="Q1591" s="62"/>
      <c r="R1591" s="63"/>
      <c r="S1591" s="88"/>
      <c r="T1591" s="87"/>
    </row>
    <row r="1592" spans="2:20" x14ac:dyDescent="0.25">
      <c r="B1592" s="21"/>
      <c r="C1592" s="22"/>
      <c r="D1592" s="22"/>
      <c r="Q1592" s="62"/>
      <c r="R1592" s="63"/>
      <c r="S1592" s="88"/>
      <c r="T1592" s="87"/>
    </row>
    <row r="1593" spans="2:20" x14ac:dyDescent="0.25">
      <c r="B1593" s="21"/>
      <c r="C1593" s="22"/>
      <c r="D1593" s="22"/>
      <c r="Q1593" s="62"/>
      <c r="R1593" s="63"/>
      <c r="S1593" s="88"/>
      <c r="T1593" s="87"/>
    </row>
    <row r="1594" spans="2:20" x14ac:dyDescent="0.25">
      <c r="B1594" s="21"/>
      <c r="C1594" s="22"/>
      <c r="D1594" s="22"/>
      <c r="Q1594" s="62"/>
      <c r="R1594" s="63"/>
      <c r="S1594" s="88"/>
      <c r="T1594" s="87"/>
    </row>
    <row r="1595" spans="2:20" x14ac:dyDescent="0.25">
      <c r="B1595" s="21"/>
      <c r="C1595" s="22"/>
      <c r="D1595" s="22"/>
      <c r="Q1595" s="62"/>
      <c r="R1595" s="63"/>
      <c r="S1595" s="88"/>
      <c r="T1595" s="87"/>
    </row>
    <row r="1596" spans="2:20" x14ac:dyDescent="0.25">
      <c r="B1596" s="21"/>
      <c r="C1596" s="22"/>
      <c r="D1596" s="22"/>
      <c r="Q1596" s="62"/>
      <c r="R1596" s="63"/>
      <c r="S1596" s="88"/>
      <c r="T1596" s="87"/>
    </row>
    <row r="1597" spans="2:20" x14ac:dyDescent="0.25">
      <c r="B1597" s="21"/>
      <c r="C1597" s="22"/>
      <c r="D1597" s="22"/>
      <c r="Q1597" s="62"/>
      <c r="R1597" s="63"/>
      <c r="S1597" s="88"/>
      <c r="T1597" s="87"/>
    </row>
    <row r="1598" spans="2:20" x14ac:dyDescent="0.25">
      <c r="B1598" s="21"/>
      <c r="C1598" s="22"/>
      <c r="D1598" s="22"/>
      <c r="Q1598" s="62"/>
      <c r="R1598" s="63"/>
      <c r="S1598" s="88"/>
      <c r="T1598" s="87"/>
    </row>
    <row r="1599" spans="2:20" x14ac:dyDescent="0.25">
      <c r="B1599" s="21"/>
      <c r="C1599" s="22"/>
      <c r="D1599" s="22"/>
      <c r="Q1599" s="62"/>
      <c r="R1599" s="63"/>
      <c r="S1599" s="88"/>
      <c r="T1599" s="87"/>
    </row>
    <row r="1600" spans="2:20" x14ac:dyDescent="0.25">
      <c r="B1600" s="21"/>
      <c r="C1600" s="22"/>
      <c r="D1600" s="22"/>
      <c r="Q1600" s="62"/>
      <c r="R1600" s="63"/>
      <c r="S1600" s="88"/>
      <c r="T1600" s="87"/>
    </row>
    <row r="1601" spans="2:20" x14ac:dyDescent="0.25">
      <c r="B1601" s="21"/>
      <c r="C1601" s="22"/>
      <c r="D1601" s="22"/>
      <c r="Q1601" s="62"/>
      <c r="R1601" s="63"/>
      <c r="S1601" s="88"/>
      <c r="T1601" s="87"/>
    </row>
    <row r="1602" spans="2:20" x14ac:dyDescent="0.25">
      <c r="B1602" s="21"/>
      <c r="C1602" s="22"/>
      <c r="D1602" s="22"/>
      <c r="Q1602" s="62"/>
      <c r="R1602" s="63"/>
      <c r="S1602" s="88"/>
      <c r="T1602" s="87"/>
    </row>
    <row r="1603" spans="2:20" x14ac:dyDescent="0.25">
      <c r="B1603" s="21"/>
      <c r="C1603" s="22"/>
      <c r="D1603" s="22"/>
      <c r="Q1603" s="62"/>
      <c r="R1603" s="63"/>
      <c r="S1603" s="88"/>
      <c r="T1603" s="87"/>
    </row>
    <row r="1604" spans="2:20" x14ac:dyDescent="0.25">
      <c r="B1604" s="21"/>
      <c r="C1604" s="22"/>
      <c r="D1604" s="22"/>
      <c r="Q1604" s="62"/>
      <c r="R1604" s="63"/>
      <c r="S1604" s="88"/>
      <c r="T1604" s="87"/>
    </row>
    <row r="1605" spans="2:20" x14ac:dyDescent="0.25">
      <c r="B1605" s="21"/>
      <c r="C1605" s="22"/>
      <c r="D1605" s="22"/>
      <c r="Q1605" s="62"/>
      <c r="R1605" s="63"/>
      <c r="S1605" s="88"/>
      <c r="T1605" s="87"/>
    </row>
    <row r="1606" spans="2:20" x14ac:dyDescent="0.25">
      <c r="B1606" s="21"/>
      <c r="C1606" s="22"/>
      <c r="D1606" s="22"/>
      <c r="Q1606" s="62"/>
      <c r="R1606" s="63"/>
      <c r="S1606" s="88"/>
      <c r="T1606" s="87"/>
    </row>
    <row r="1607" spans="2:20" x14ac:dyDescent="0.25">
      <c r="B1607" s="21"/>
      <c r="C1607" s="22"/>
      <c r="D1607" s="22"/>
      <c r="Q1607" s="62"/>
      <c r="R1607" s="63"/>
      <c r="S1607" s="88"/>
      <c r="T1607" s="87"/>
    </row>
    <row r="1608" spans="2:20" x14ac:dyDescent="0.25">
      <c r="B1608" s="21"/>
      <c r="C1608" s="22"/>
      <c r="D1608" s="22"/>
      <c r="Q1608" s="62"/>
      <c r="R1608" s="63"/>
      <c r="S1608" s="88"/>
      <c r="T1608" s="87"/>
    </row>
    <row r="1609" spans="2:20" x14ac:dyDescent="0.25">
      <c r="B1609" s="21"/>
      <c r="C1609" s="22"/>
      <c r="D1609" s="22"/>
      <c r="Q1609" s="62"/>
      <c r="R1609" s="63"/>
      <c r="S1609" s="88"/>
      <c r="T1609" s="87"/>
    </row>
    <row r="1610" spans="2:20" x14ac:dyDescent="0.25">
      <c r="B1610" s="21"/>
      <c r="C1610" s="22"/>
      <c r="D1610" s="22"/>
      <c r="Q1610" s="62"/>
      <c r="R1610" s="63"/>
      <c r="S1610" s="88"/>
      <c r="T1610" s="87"/>
    </row>
    <row r="1611" spans="2:20" x14ac:dyDescent="0.25">
      <c r="B1611" s="21"/>
      <c r="C1611" s="22"/>
      <c r="D1611" s="22"/>
      <c r="Q1611" s="62"/>
      <c r="R1611" s="63"/>
      <c r="S1611" s="88"/>
      <c r="T1611" s="87"/>
    </row>
    <row r="1612" spans="2:20" x14ac:dyDescent="0.25">
      <c r="B1612" s="21"/>
      <c r="C1612" s="22"/>
      <c r="D1612" s="22"/>
      <c r="Q1612" s="62"/>
      <c r="R1612" s="63"/>
      <c r="S1612" s="88"/>
      <c r="T1612" s="87"/>
    </row>
    <row r="1613" spans="2:20" x14ac:dyDescent="0.25">
      <c r="B1613" s="21"/>
      <c r="C1613" s="22"/>
      <c r="D1613" s="22"/>
      <c r="Q1613" s="62"/>
      <c r="R1613" s="63"/>
      <c r="S1613" s="88"/>
      <c r="T1613" s="87"/>
    </row>
    <row r="1614" spans="2:20" x14ac:dyDescent="0.25">
      <c r="B1614" s="21"/>
      <c r="C1614" s="22"/>
      <c r="D1614" s="22"/>
      <c r="Q1614" s="62"/>
      <c r="R1614" s="63"/>
      <c r="S1614" s="88"/>
      <c r="T1614" s="87"/>
    </row>
    <row r="1615" spans="2:20" x14ac:dyDescent="0.25">
      <c r="B1615" s="21"/>
      <c r="C1615" s="22"/>
      <c r="D1615" s="22"/>
      <c r="Q1615" s="62"/>
      <c r="R1615" s="63"/>
      <c r="S1615" s="88"/>
      <c r="T1615" s="87"/>
    </row>
    <row r="1616" spans="2:20" x14ac:dyDescent="0.25">
      <c r="B1616" s="21"/>
      <c r="C1616" s="22"/>
      <c r="D1616" s="22"/>
      <c r="Q1616" s="62"/>
      <c r="R1616" s="63"/>
      <c r="S1616" s="88"/>
      <c r="T1616" s="87"/>
    </row>
    <row r="1617" spans="2:20" x14ac:dyDescent="0.25">
      <c r="B1617" s="21"/>
      <c r="C1617" s="22"/>
      <c r="D1617" s="22"/>
      <c r="Q1617" s="62"/>
      <c r="R1617" s="63"/>
      <c r="S1617" s="88"/>
      <c r="T1617" s="87"/>
    </row>
    <row r="1618" spans="2:20" x14ac:dyDescent="0.25">
      <c r="B1618" s="21"/>
      <c r="C1618" s="22"/>
      <c r="D1618" s="22"/>
      <c r="Q1618" s="62"/>
      <c r="R1618" s="63"/>
      <c r="S1618" s="88"/>
      <c r="T1618" s="87"/>
    </row>
    <row r="1619" spans="2:20" x14ac:dyDescent="0.25">
      <c r="B1619" s="21"/>
      <c r="C1619" s="22"/>
      <c r="D1619" s="22"/>
      <c r="Q1619" s="62"/>
      <c r="R1619" s="63"/>
      <c r="S1619" s="88"/>
      <c r="T1619" s="87"/>
    </row>
    <row r="1620" spans="2:20" x14ac:dyDescent="0.25">
      <c r="B1620" s="21"/>
      <c r="C1620" s="22"/>
      <c r="D1620" s="22"/>
      <c r="Q1620" s="62"/>
      <c r="R1620" s="63"/>
      <c r="S1620" s="88"/>
      <c r="T1620" s="87"/>
    </row>
    <row r="1621" spans="2:20" x14ac:dyDescent="0.25">
      <c r="B1621" s="21"/>
      <c r="C1621" s="22"/>
      <c r="D1621" s="22"/>
      <c r="Q1621" s="62"/>
      <c r="R1621" s="63"/>
      <c r="S1621" s="88"/>
      <c r="T1621" s="87"/>
    </row>
    <row r="1622" spans="2:20" x14ac:dyDescent="0.25">
      <c r="B1622" s="21"/>
      <c r="C1622" s="22"/>
      <c r="D1622" s="22"/>
      <c r="Q1622" s="62"/>
      <c r="R1622" s="63"/>
      <c r="S1622" s="88"/>
      <c r="T1622" s="87"/>
    </row>
    <row r="1623" spans="2:20" x14ac:dyDescent="0.25">
      <c r="B1623" s="21"/>
      <c r="C1623" s="22"/>
      <c r="D1623" s="22"/>
      <c r="Q1623" s="62"/>
      <c r="R1623" s="63"/>
      <c r="S1623" s="88"/>
      <c r="T1623" s="87"/>
    </row>
    <row r="1624" spans="2:20" x14ac:dyDescent="0.25">
      <c r="B1624" s="21"/>
      <c r="C1624" s="22"/>
      <c r="D1624" s="22"/>
      <c r="Q1624" s="62"/>
      <c r="R1624" s="63"/>
      <c r="S1624" s="88"/>
      <c r="T1624" s="87"/>
    </row>
    <row r="1625" spans="2:20" x14ac:dyDescent="0.25">
      <c r="B1625" s="21"/>
      <c r="C1625" s="22"/>
      <c r="D1625" s="22"/>
      <c r="Q1625" s="62"/>
      <c r="R1625" s="63"/>
      <c r="S1625" s="88"/>
      <c r="T1625" s="87"/>
    </row>
    <row r="1626" spans="2:20" x14ac:dyDescent="0.25">
      <c r="B1626" s="21"/>
      <c r="C1626" s="22"/>
      <c r="D1626" s="22"/>
      <c r="Q1626" s="62"/>
      <c r="R1626" s="63"/>
      <c r="S1626" s="88"/>
      <c r="T1626" s="87"/>
    </row>
    <row r="1627" spans="2:20" x14ac:dyDescent="0.25">
      <c r="B1627" s="21"/>
      <c r="C1627" s="22"/>
      <c r="D1627" s="22"/>
      <c r="Q1627" s="62"/>
      <c r="R1627" s="63"/>
      <c r="S1627" s="88"/>
      <c r="T1627" s="87"/>
    </row>
    <row r="1628" spans="2:20" x14ac:dyDescent="0.25">
      <c r="B1628" s="21"/>
      <c r="C1628" s="22"/>
      <c r="D1628" s="22"/>
      <c r="Q1628" s="62"/>
      <c r="R1628" s="63"/>
      <c r="S1628" s="88"/>
      <c r="T1628" s="87"/>
    </row>
    <row r="1629" spans="2:20" x14ac:dyDescent="0.25">
      <c r="B1629" s="21"/>
      <c r="C1629" s="22"/>
      <c r="D1629" s="22"/>
      <c r="Q1629" s="62"/>
      <c r="R1629" s="63"/>
      <c r="S1629" s="88"/>
      <c r="T1629" s="87"/>
    </row>
    <row r="1630" spans="2:20" x14ac:dyDescent="0.25">
      <c r="B1630" s="21"/>
      <c r="C1630" s="22"/>
      <c r="D1630" s="22"/>
      <c r="Q1630" s="62"/>
      <c r="R1630" s="63"/>
      <c r="S1630" s="88"/>
      <c r="T1630" s="87"/>
    </row>
    <row r="1631" spans="2:20" x14ac:dyDescent="0.25">
      <c r="B1631" s="21"/>
      <c r="C1631" s="22"/>
      <c r="D1631" s="22"/>
      <c r="Q1631" s="62"/>
      <c r="R1631" s="63"/>
      <c r="S1631" s="88"/>
      <c r="T1631" s="87"/>
    </row>
    <row r="1632" spans="2:20" x14ac:dyDescent="0.25">
      <c r="B1632" s="21"/>
      <c r="C1632" s="22"/>
      <c r="D1632" s="22"/>
      <c r="Q1632" s="62"/>
      <c r="R1632" s="63"/>
      <c r="S1632" s="88"/>
      <c r="T1632" s="87"/>
    </row>
    <row r="1633" spans="2:20" x14ac:dyDescent="0.25">
      <c r="B1633" s="21"/>
      <c r="C1633" s="22"/>
      <c r="D1633" s="22"/>
      <c r="Q1633" s="62"/>
      <c r="R1633" s="63"/>
      <c r="S1633" s="88"/>
      <c r="T1633" s="87"/>
    </row>
    <row r="1634" spans="2:20" x14ac:dyDescent="0.25">
      <c r="B1634" s="21"/>
      <c r="C1634" s="22"/>
      <c r="D1634" s="22"/>
      <c r="Q1634" s="62"/>
      <c r="R1634" s="63"/>
      <c r="S1634" s="88"/>
      <c r="T1634" s="87"/>
    </row>
    <row r="1635" spans="2:20" x14ac:dyDescent="0.25">
      <c r="B1635" s="21"/>
      <c r="C1635" s="22"/>
      <c r="D1635" s="22"/>
      <c r="Q1635" s="62"/>
      <c r="R1635" s="63"/>
      <c r="S1635" s="88"/>
      <c r="T1635" s="87"/>
    </row>
    <row r="1636" spans="2:20" x14ac:dyDescent="0.25">
      <c r="B1636" s="21"/>
      <c r="C1636" s="22"/>
      <c r="D1636" s="22"/>
      <c r="Q1636" s="62"/>
      <c r="R1636" s="63"/>
      <c r="S1636" s="88"/>
      <c r="T1636" s="87"/>
    </row>
    <row r="1637" spans="2:20" x14ac:dyDescent="0.25">
      <c r="B1637" s="21"/>
      <c r="C1637" s="22"/>
      <c r="D1637" s="22"/>
      <c r="Q1637" s="62"/>
      <c r="R1637" s="63"/>
      <c r="S1637" s="88"/>
      <c r="T1637" s="87"/>
    </row>
    <row r="1638" spans="2:20" x14ac:dyDescent="0.25">
      <c r="B1638" s="21"/>
      <c r="C1638" s="22"/>
      <c r="D1638" s="22"/>
      <c r="Q1638" s="62"/>
      <c r="R1638" s="63"/>
      <c r="S1638" s="88"/>
      <c r="T1638" s="87"/>
    </row>
    <row r="1639" spans="2:20" x14ac:dyDescent="0.25">
      <c r="B1639" s="21"/>
      <c r="C1639" s="22"/>
      <c r="D1639" s="22"/>
      <c r="Q1639" s="62"/>
      <c r="R1639" s="63"/>
      <c r="S1639" s="88"/>
      <c r="T1639" s="87"/>
    </row>
    <row r="1640" spans="2:20" x14ac:dyDescent="0.25">
      <c r="B1640" s="21"/>
      <c r="C1640" s="22"/>
      <c r="D1640" s="22"/>
      <c r="Q1640" s="62"/>
      <c r="R1640" s="63"/>
      <c r="S1640" s="88"/>
      <c r="T1640" s="87"/>
    </row>
    <row r="1641" spans="2:20" x14ac:dyDescent="0.25">
      <c r="B1641" s="21"/>
      <c r="C1641" s="22"/>
      <c r="D1641" s="22"/>
      <c r="Q1641" s="62"/>
      <c r="R1641" s="63"/>
      <c r="S1641" s="88"/>
      <c r="T1641" s="87"/>
    </row>
    <row r="1642" spans="2:20" x14ac:dyDescent="0.25">
      <c r="B1642" s="21"/>
      <c r="C1642" s="22"/>
      <c r="D1642" s="22"/>
      <c r="Q1642" s="62"/>
      <c r="R1642" s="63"/>
      <c r="S1642" s="88"/>
      <c r="T1642" s="87"/>
    </row>
    <row r="1643" spans="2:20" x14ac:dyDescent="0.25">
      <c r="B1643" s="21"/>
      <c r="C1643" s="22"/>
      <c r="D1643" s="22"/>
      <c r="Q1643" s="62"/>
      <c r="R1643" s="63"/>
      <c r="S1643" s="88"/>
      <c r="T1643" s="87"/>
    </row>
    <row r="1644" spans="2:20" x14ac:dyDescent="0.25">
      <c r="B1644" s="21"/>
      <c r="C1644" s="22"/>
      <c r="D1644" s="22"/>
      <c r="Q1644" s="62"/>
      <c r="R1644" s="63"/>
      <c r="S1644" s="88"/>
      <c r="T1644" s="87"/>
    </row>
    <row r="1645" spans="2:20" x14ac:dyDescent="0.25">
      <c r="B1645" s="21"/>
      <c r="C1645" s="22"/>
      <c r="D1645" s="22"/>
      <c r="Q1645" s="62"/>
      <c r="R1645" s="63"/>
      <c r="S1645" s="88"/>
      <c r="T1645" s="87"/>
    </row>
    <row r="1646" spans="2:20" x14ac:dyDescent="0.25">
      <c r="B1646" s="21"/>
      <c r="C1646" s="22"/>
      <c r="D1646" s="22"/>
      <c r="Q1646" s="62"/>
      <c r="R1646" s="63"/>
      <c r="S1646" s="88"/>
      <c r="T1646" s="87"/>
    </row>
    <row r="1647" spans="2:20" x14ac:dyDescent="0.25">
      <c r="B1647" s="21"/>
      <c r="C1647" s="22"/>
      <c r="D1647" s="22"/>
      <c r="Q1647" s="62"/>
      <c r="R1647" s="63"/>
      <c r="S1647" s="88"/>
      <c r="T1647" s="87"/>
    </row>
    <row r="1648" spans="2:20" x14ac:dyDescent="0.25">
      <c r="B1648" s="21"/>
      <c r="C1648" s="22"/>
      <c r="D1648" s="22"/>
      <c r="Q1648" s="62"/>
      <c r="R1648" s="63"/>
      <c r="S1648" s="88"/>
      <c r="T1648" s="87"/>
    </row>
    <row r="1649" spans="2:20" x14ac:dyDescent="0.25">
      <c r="B1649" s="21"/>
      <c r="C1649" s="22"/>
      <c r="D1649" s="22"/>
      <c r="Q1649" s="62"/>
      <c r="R1649" s="63"/>
      <c r="S1649" s="88"/>
      <c r="T1649" s="87"/>
    </row>
    <row r="1650" spans="2:20" x14ac:dyDescent="0.25">
      <c r="B1650" s="21"/>
      <c r="C1650" s="22"/>
      <c r="D1650" s="22"/>
      <c r="Q1650" s="62"/>
      <c r="R1650" s="63"/>
      <c r="S1650" s="88"/>
      <c r="T1650" s="87"/>
    </row>
    <row r="1651" spans="2:20" x14ac:dyDescent="0.25">
      <c r="B1651" s="21"/>
      <c r="C1651" s="22"/>
      <c r="D1651" s="22"/>
      <c r="Q1651" s="62"/>
      <c r="R1651" s="63"/>
      <c r="S1651" s="88"/>
      <c r="T1651" s="87"/>
    </row>
    <row r="1652" spans="2:20" x14ac:dyDescent="0.25">
      <c r="B1652" s="21"/>
      <c r="C1652" s="22"/>
      <c r="D1652" s="22"/>
      <c r="Q1652" s="62"/>
      <c r="R1652" s="63"/>
      <c r="S1652" s="88"/>
      <c r="T1652" s="87"/>
    </row>
    <row r="1653" spans="2:20" x14ac:dyDescent="0.25">
      <c r="B1653" s="21"/>
      <c r="C1653" s="22"/>
      <c r="D1653" s="22"/>
      <c r="Q1653" s="62"/>
      <c r="R1653" s="63"/>
      <c r="S1653" s="88"/>
      <c r="T1653" s="87"/>
    </row>
    <row r="1654" spans="2:20" x14ac:dyDescent="0.25">
      <c r="B1654" s="21"/>
      <c r="C1654" s="22"/>
      <c r="D1654" s="22"/>
      <c r="Q1654" s="62"/>
      <c r="R1654" s="63"/>
      <c r="S1654" s="88"/>
      <c r="T1654" s="87"/>
    </row>
    <row r="1655" spans="2:20" x14ac:dyDescent="0.25">
      <c r="B1655" s="21"/>
      <c r="C1655" s="22"/>
      <c r="D1655" s="22"/>
      <c r="Q1655" s="62"/>
      <c r="R1655" s="63"/>
      <c r="S1655" s="88"/>
      <c r="T1655" s="87"/>
    </row>
    <row r="1656" spans="2:20" x14ac:dyDescent="0.25">
      <c r="B1656" s="21"/>
      <c r="C1656" s="22"/>
      <c r="D1656" s="22"/>
      <c r="Q1656" s="62"/>
      <c r="R1656" s="63"/>
      <c r="S1656" s="88"/>
      <c r="T1656" s="87"/>
    </row>
    <row r="1657" spans="2:20" x14ac:dyDescent="0.25">
      <c r="B1657" s="21"/>
      <c r="C1657" s="22"/>
      <c r="D1657" s="22"/>
      <c r="Q1657" s="62"/>
      <c r="R1657" s="63"/>
      <c r="S1657" s="88"/>
      <c r="T1657" s="87"/>
    </row>
    <row r="1658" spans="2:20" x14ac:dyDescent="0.25">
      <c r="B1658" s="21"/>
      <c r="C1658" s="22"/>
      <c r="D1658" s="22"/>
      <c r="Q1658" s="62"/>
      <c r="R1658" s="63"/>
      <c r="S1658" s="88"/>
      <c r="T1658" s="87"/>
    </row>
    <row r="1659" spans="2:20" x14ac:dyDescent="0.25">
      <c r="B1659" s="21"/>
      <c r="C1659" s="22"/>
      <c r="D1659" s="22"/>
      <c r="Q1659" s="62"/>
      <c r="R1659" s="63"/>
      <c r="S1659" s="88"/>
      <c r="T1659" s="87"/>
    </row>
    <row r="1660" spans="2:20" x14ac:dyDescent="0.25">
      <c r="B1660" s="21"/>
      <c r="C1660" s="22"/>
      <c r="D1660" s="22"/>
      <c r="Q1660" s="62"/>
      <c r="R1660" s="63"/>
      <c r="S1660" s="88"/>
      <c r="T1660" s="87"/>
    </row>
    <row r="1661" spans="2:20" x14ac:dyDescent="0.25">
      <c r="B1661" s="21"/>
      <c r="C1661" s="22"/>
      <c r="D1661" s="22"/>
      <c r="Q1661" s="62"/>
      <c r="R1661" s="63"/>
      <c r="S1661" s="88"/>
      <c r="T1661" s="87"/>
    </row>
    <row r="1662" spans="2:20" x14ac:dyDescent="0.25">
      <c r="B1662" s="21"/>
      <c r="C1662" s="22"/>
      <c r="D1662" s="22"/>
      <c r="Q1662" s="62"/>
      <c r="R1662" s="63"/>
      <c r="S1662" s="88"/>
      <c r="T1662" s="87"/>
    </row>
    <row r="1663" spans="2:20" x14ac:dyDescent="0.25">
      <c r="B1663" s="21"/>
      <c r="C1663" s="22"/>
      <c r="D1663" s="22"/>
      <c r="Q1663" s="62"/>
      <c r="R1663" s="63"/>
      <c r="S1663" s="88"/>
      <c r="T1663" s="87"/>
    </row>
    <row r="1664" spans="2:20" x14ac:dyDescent="0.25">
      <c r="B1664" s="21"/>
      <c r="C1664" s="22"/>
      <c r="D1664" s="22"/>
      <c r="Q1664" s="62"/>
      <c r="R1664" s="63"/>
      <c r="S1664" s="88"/>
      <c r="T1664" s="87"/>
    </row>
    <row r="1665" spans="2:20" x14ac:dyDescent="0.25">
      <c r="B1665" s="21"/>
      <c r="C1665" s="22"/>
      <c r="D1665" s="22"/>
      <c r="Q1665" s="62"/>
      <c r="R1665" s="63"/>
      <c r="S1665" s="88"/>
      <c r="T1665" s="87"/>
    </row>
    <row r="1666" spans="2:20" x14ac:dyDescent="0.25">
      <c r="B1666" s="21"/>
      <c r="C1666" s="22"/>
      <c r="D1666" s="22"/>
      <c r="Q1666" s="62"/>
      <c r="R1666" s="63"/>
      <c r="S1666" s="88"/>
      <c r="T1666" s="87"/>
    </row>
    <row r="1667" spans="2:20" x14ac:dyDescent="0.25">
      <c r="B1667" s="21"/>
      <c r="C1667" s="22"/>
      <c r="D1667" s="22"/>
      <c r="Q1667" s="62"/>
      <c r="R1667" s="63"/>
      <c r="S1667" s="88"/>
      <c r="T1667" s="87"/>
    </row>
    <row r="1668" spans="2:20" x14ac:dyDescent="0.25">
      <c r="B1668" s="21"/>
      <c r="C1668" s="22"/>
      <c r="D1668" s="22"/>
      <c r="Q1668" s="62"/>
      <c r="R1668" s="63"/>
      <c r="S1668" s="88"/>
      <c r="T1668" s="87"/>
    </row>
    <row r="1669" spans="2:20" x14ac:dyDescent="0.25">
      <c r="B1669" s="21"/>
      <c r="C1669" s="22"/>
      <c r="D1669" s="22"/>
      <c r="Q1669" s="62"/>
      <c r="R1669" s="63"/>
      <c r="S1669" s="88"/>
      <c r="T1669" s="87"/>
    </row>
    <row r="1670" spans="2:20" x14ac:dyDescent="0.25">
      <c r="B1670" s="21"/>
      <c r="C1670" s="22"/>
      <c r="D1670" s="22"/>
      <c r="Q1670" s="62"/>
      <c r="R1670" s="63"/>
      <c r="S1670" s="88"/>
      <c r="T1670" s="87"/>
    </row>
    <row r="1671" spans="2:20" x14ac:dyDescent="0.25">
      <c r="B1671" s="21"/>
      <c r="C1671" s="22"/>
      <c r="D1671" s="22"/>
      <c r="Q1671" s="62"/>
      <c r="R1671" s="63"/>
      <c r="S1671" s="88"/>
      <c r="T1671" s="87"/>
    </row>
    <row r="1672" spans="2:20" x14ac:dyDescent="0.25">
      <c r="B1672" s="21"/>
      <c r="C1672" s="22"/>
      <c r="D1672" s="22"/>
      <c r="Q1672" s="62"/>
      <c r="R1672" s="63"/>
      <c r="S1672" s="88"/>
      <c r="T1672" s="87"/>
    </row>
    <row r="1673" spans="2:20" x14ac:dyDescent="0.25">
      <c r="B1673" s="21"/>
      <c r="C1673" s="22"/>
      <c r="D1673" s="22"/>
      <c r="Q1673" s="62"/>
      <c r="R1673" s="63"/>
      <c r="S1673" s="88"/>
      <c r="T1673" s="87"/>
    </row>
    <row r="1674" spans="2:20" x14ac:dyDescent="0.25">
      <c r="B1674" s="21"/>
      <c r="C1674" s="22"/>
      <c r="D1674" s="22"/>
      <c r="Q1674" s="62"/>
      <c r="R1674" s="63"/>
      <c r="S1674" s="88"/>
      <c r="T1674" s="87"/>
    </row>
    <row r="1675" spans="2:20" x14ac:dyDescent="0.25">
      <c r="B1675" s="21"/>
      <c r="C1675" s="22"/>
      <c r="D1675" s="22"/>
      <c r="Q1675" s="62"/>
      <c r="R1675" s="63"/>
      <c r="S1675" s="88"/>
      <c r="T1675" s="87"/>
    </row>
    <row r="1676" spans="2:20" x14ac:dyDescent="0.25">
      <c r="B1676" s="21"/>
      <c r="C1676" s="22"/>
      <c r="D1676" s="22"/>
      <c r="Q1676" s="62"/>
      <c r="R1676" s="63"/>
      <c r="S1676" s="88"/>
      <c r="T1676" s="87"/>
    </row>
    <row r="1677" spans="2:20" x14ac:dyDescent="0.25">
      <c r="B1677" s="21"/>
      <c r="C1677" s="22"/>
      <c r="D1677" s="22"/>
      <c r="Q1677" s="62"/>
      <c r="R1677" s="63"/>
      <c r="S1677" s="88"/>
      <c r="T1677" s="87"/>
    </row>
    <row r="1678" spans="2:20" x14ac:dyDescent="0.25">
      <c r="B1678" s="21"/>
      <c r="C1678" s="22"/>
      <c r="D1678" s="22"/>
      <c r="Q1678" s="62"/>
      <c r="R1678" s="63"/>
      <c r="S1678" s="88"/>
      <c r="T1678" s="87"/>
    </row>
    <row r="1679" spans="2:20" x14ac:dyDescent="0.25">
      <c r="B1679" s="21"/>
      <c r="C1679" s="22"/>
      <c r="D1679" s="22"/>
      <c r="Q1679" s="62"/>
      <c r="R1679" s="63"/>
      <c r="S1679" s="88"/>
      <c r="T1679" s="87"/>
    </row>
    <row r="1680" spans="2:20" x14ac:dyDescent="0.25">
      <c r="B1680" s="21"/>
      <c r="C1680" s="22"/>
      <c r="D1680" s="22"/>
      <c r="Q1680" s="62"/>
      <c r="R1680" s="63"/>
      <c r="S1680" s="88"/>
      <c r="T1680" s="87"/>
    </row>
    <row r="1681" spans="2:20" x14ac:dyDescent="0.25">
      <c r="B1681" s="21"/>
      <c r="C1681" s="22"/>
      <c r="D1681" s="22"/>
      <c r="Q1681" s="62"/>
      <c r="R1681" s="63"/>
      <c r="S1681" s="88"/>
      <c r="T1681" s="87"/>
    </row>
    <row r="1682" spans="2:20" x14ac:dyDescent="0.25">
      <c r="B1682" s="21"/>
      <c r="C1682" s="22"/>
      <c r="D1682" s="22"/>
      <c r="Q1682" s="62"/>
      <c r="R1682" s="63"/>
      <c r="S1682" s="88"/>
      <c r="T1682" s="87"/>
    </row>
    <row r="1683" spans="2:20" x14ac:dyDescent="0.25">
      <c r="B1683" s="21"/>
      <c r="C1683" s="22"/>
      <c r="D1683" s="22"/>
      <c r="Q1683" s="62"/>
      <c r="R1683" s="63"/>
      <c r="S1683" s="88"/>
      <c r="T1683" s="87"/>
    </row>
    <row r="1684" spans="2:20" x14ac:dyDescent="0.25">
      <c r="B1684" s="21"/>
      <c r="C1684" s="22"/>
      <c r="D1684" s="22"/>
      <c r="Q1684" s="62"/>
      <c r="R1684" s="63"/>
      <c r="S1684" s="88"/>
      <c r="T1684" s="87"/>
    </row>
    <row r="1685" spans="2:20" x14ac:dyDescent="0.25">
      <c r="B1685" s="21"/>
      <c r="C1685" s="22"/>
      <c r="D1685" s="22"/>
      <c r="Q1685" s="62"/>
      <c r="R1685" s="63"/>
      <c r="S1685" s="88"/>
      <c r="T1685" s="87"/>
    </row>
    <row r="1686" spans="2:20" x14ac:dyDescent="0.25">
      <c r="B1686" s="21"/>
      <c r="C1686" s="22"/>
      <c r="D1686" s="22"/>
      <c r="Q1686" s="62"/>
      <c r="R1686" s="63"/>
      <c r="S1686" s="88"/>
      <c r="T1686" s="87"/>
    </row>
    <row r="1687" spans="2:20" x14ac:dyDescent="0.25">
      <c r="B1687" s="21"/>
      <c r="C1687" s="22"/>
      <c r="D1687" s="22"/>
      <c r="Q1687" s="62"/>
      <c r="R1687" s="63"/>
      <c r="S1687" s="88"/>
      <c r="T1687" s="87"/>
    </row>
    <row r="1688" spans="2:20" x14ac:dyDescent="0.25">
      <c r="B1688" s="21"/>
      <c r="C1688" s="22"/>
      <c r="D1688" s="22"/>
      <c r="Q1688" s="62"/>
      <c r="R1688" s="63"/>
      <c r="S1688" s="88"/>
      <c r="T1688" s="87"/>
    </row>
    <row r="1689" spans="2:20" x14ac:dyDescent="0.25">
      <c r="B1689" s="21"/>
      <c r="C1689" s="22"/>
      <c r="D1689" s="22"/>
      <c r="Q1689" s="62"/>
      <c r="R1689" s="63"/>
      <c r="S1689" s="88"/>
      <c r="T1689" s="87"/>
    </row>
    <row r="1690" spans="2:20" x14ac:dyDescent="0.25">
      <c r="B1690" s="21"/>
      <c r="C1690" s="22"/>
      <c r="D1690" s="22"/>
      <c r="Q1690" s="62"/>
      <c r="R1690" s="63"/>
      <c r="S1690" s="88"/>
      <c r="T1690" s="87"/>
    </row>
    <row r="1691" spans="2:20" x14ac:dyDescent="0.25">
      <c r="B1691" s="21"/>
      <c r="C1691" s="22"/>
      <c r="D1691" s="22"/>
      <c r="Q1691" s="62"/>
      <c r="R1691" s="63"/>
      <c r="S1691" s="88"/>
      <c r="T1691" s="87"/>
    </row>
    <row r="1692" spans="2:20" x14ac:dyDescent="0.25">
      <c r="B1692" s="21"/>
      <c r="C1692" s="22"/>
      <c r="D1692" s="22"/>
      <c r="Q1692" s="62"/>
      <c r="R1692" s="63"/>
      <c r="S1692" s="88"/>
      <c r="T1692" s="87"/>
    </row>
    <row r="1693" spans="2:20" x14ac:dyDescent="0.25">
      <c r="B1693" s="21"/>
      <c r="C1693" s="22"/>
      <c r="D1693" s="22"/>
      <c r="Q1693" s="62"/>
      <c r="R1693" s="63"/>
      <c r="S1693" s="88"/>
      <c r="T1693" s="87"/>
    </row>
    <row r="1694" spans="2:20" x14ac:dyDescent="0.25">
      <c r="B1694" s="21"/>
      <c r="C1694" s="22"/>
      <c r="D1694" s="22"/>
      <c r="Q1694" s="62"/>
      <c r="R1694" s="63"/>
      <c r="S1694" s="88"/>
      <c r="T1694" s="87"/>
    </row>
    <row r="1695" spans="2:20" x14ac:dyDescent="0.25">
      <c r="B1695" s="21"/>
      <c r="C1695" s="22"/>
      <c r="D1695" s="22"/>
      <c r="Q1695" s="62"/>
      <c r="R1695" s="63"/>
      <c r="S1695" s="88"/>
      <c r="T1695" s="87"/>
    </row>
    <row r="1696" spans="2:20" x14ac:dyDescent="0.25">
      <c r="B1696" s="21"/>
      <c r="C1696" s="22"/>
      <c r="D1696" s="22"/>
      <c r="Q1696" s="62"/>
      <c r="R1696" s="63"/>
      <c r="S1696" s="88"/>
      <c r="T1696" s="87"/>
    </row>
    <row r="1697" spans="2:20" x14ac:dyDescent="0.25">
      <c r="B1697" s="21"/>
      <c r="C1697" s="22"/>
      <c r="D1697" s="22"/>
      <c r="Q1697" s="62"/>
      <c r="R1697" s="63"/>
      <c r="S1697" s="88"/>
      <c r="T1697" s="87"/>
    </row>
    <row r="1698" spans="2:20" x14ac:dyDescent="0.25">
      <c r="B1698" s="21"/>
      <c r="C1698" s="22"/>
      <c r="D1698" s="22"/>
      <c r="Q1698" s="62"/>
      <c r="R1698" s="63"/>
      <c r="S1698" s="88"/>
      <c r="T1698" s="87"/>
    </row>
    <row r="1699" spans="2:20" x14ac:dyDescent="0.25">
      <c r="B1699" s="21"/>
      <c r="C1699" s="22"/>
      <c r="D1699" s="22"/>
      <c r="Q1699" s="62"/>
      <c r="R1699" s="63"/>
      <c r="S1699" s="88"/>
      <c r="T1699" s="87"/>
    </row>
    <row r="1700" spans="2:20" x14ac:dyDescent="0.25">
      <c r="B1700" s="21"/>
      <c r="C1700" s="22"/>
      <c r="D1700" s="22"/>
      <c r="Q1700" s="62"/>
      <c r="R1700" s="63"/>
      <c r="S1700" s="88"/>
      <c r="T1700" s="87"/>
    </row>
    <row r="1701" spans="2:20" x14ac:dyDescent="0.25">
      <c r="B1701" s="21"/>
      <c r="C1701" s="22"/>
      <c r="D1701" s="22"/>
      <c r="Q1701" s="62"/>
      <c r="R1701" s="63"/>
      <c r="S1701" s="88"/>
      <c r="T1701" s="87"/>
    </row>
    <row r="1702" spans="2:20" x14ac:dyDescent="0.25">
      <c r="B1702" s="21"/>
      <c r="C1702" s="22"/>
      <c r="D1702" s="22"/>
      <c r="Q1702" s="62"/>
      <c r="R1702" s="63"/>
      <c r="S1702" s="88"/>
      <c r="T1702" s="87"/>
    </row>
    <row r="1703" spans="2:20" x14ac:dyDescent="0.25">
      <c r="B1703" s="21"/>
      <c r="C1703" s="22"/>
      <c r="D1703" s="22"/>
      <c r="Q1703" s="62"/>
      <c r="R1703" s="63"/>
      <c r="S1703" s="88"/>
      <c r="T1703" s="87"/>
    </row>
    <row r="1704" spans="2:20" x14ac:dyDescent="0.25">
      <c r="B1704" s="21"/>
      <c r="C1704" s="22"/>
      <c r="D1704" s="22"/>
      <c r="Q1704" s="62"/>
      <c r="R1704" s="63"/>
      <c r="S1704" s="88"/>
      <c r="T1704" s="87"/>
    </row>
    <row r="1705" spans="2:20" x14ac:dyDescent="0.25">
      <c r="B1705" s="21"/>
      <c r="C1705" s="22"/>
      <c r="D1705" s="22"/>
      <c r="Q1705" s="62"/>
      <c r="R1705" s="63"/>
      <c r="S1705" s="88"/>
      <c r="T1705" s="87"/>
    </row>
    <row r="1706" spans="2:20" x14ac:dyDescent="0.25">
      <c r="B1706" s="21"/>
      <c r="C1706" s="22"/>
      <c r="D1706" s="22"/>
      <c r="Q1706" s="62"/>
      <c r="R1706" s="63"/>
      <c r="S1706" s="88"/>
      <c r="T1706" s="87"/>
    </row>
    <row r="1707" spans="2:20" x14ac:dyDescent="0.25">
      <c r="B1707" s="21"/>
      <c r="C1707" s="22"/>
      <c r="D1707" s="22"/>
      <c r="Q1707" s="62"/>
      <c r="R1707" s="63"/>
      <c r="S1707" s="88"/>
      <c r="T1707" s="87"/>
    </row>
    <row r="1708" spans="2:20" x14ac:dyDescent="0.25">
      <c r="B1708" s="21"/>
      <c r="C1708" s="22"/>
      <c r="D1708" s="22"/>
      <c r="Q1708" s="62"/>
      <c r="R1708" s="63"/>
      <c r="S1708" s="88"/>
      <c r="T1708" s="87"/>
    </row>
    <row r="1709" spans="2:20" x14ac:dyDescent="0.25">
      <c r="B1709" s="21"/>
      <c r="C1709" s="22"/>
      <c r="D1709" s="22"/>
      <c r="Q1709" s="62"/>
      <c r="R1709" s="63"/>
      <c r="S1709" s="88"/>
      <c r="T1709" s="87"/>
    </row>
    <row r="1710" spans="2:20" x14ac:dyDescent="0.25">
      <c r="B1710" s="21"/>
      <c r="C1710" s="22"/>
      <c r="D1710" s="22"/>
      <c r="Q1710" s="62"/>
      <c r="R1710" s="63"/>
      <c r="S1710" s="88"/>
      <c r="T1710" s="87"/>
    </row>
    <row r="1711" spans="2:20" x14ac:dyDescent="0.25">
      <c r="B1711" s="21"/>
      <c r="C1711" s="22"/>
      <c r="D1711" s="22"/>
      <c r="Q1711" s="62"/>
      <c r="R1711" s="63"/>
      <c r="S1711" s="88"/>
      <c r="T1711" s="87"/>
    </row>
    <row r="1712" spans="2:20" x14ac:dyDescent="0.25">
      <c r="B1712" s="21"/>
      <c r="C1712" s="22"/>
      <c r="D1712" s="22"/>
      <c r="Q1712" s="62"/>
      <c r="R1712" s="63"/>
      <c r="S1712" s="88"/>
      <c r="T1712" s="87"/>
    </row>
    <row r="1713" spans="2:20" x14ac:dyDescent="0.25">
      <c r="B1713" s="21"/>
      <c r="C1713" s="22"/>
      <c r="D1713" s="22"/>
      <c r="Q1713" s="62"/>
      <c r="R1713" s="63"/>
      <c r="S1713" s="88"/>
      <c r="T1713" s="87"/>
    </row>
    <row r="1714" spans="2:20" x14ac:dyDescent="0.25">
      <c r="B1714" s="21"/>
      <c r="C1714" s="22"/>
      <c r="D1714" s="22"/>
      <c r="Q1714" s="62"/>
      <c r="R1714" s="63"/>
      <c r="S1714" s="88"/>
      <c r="T1714" s="87"/>
    </row>
    <row r="1715" spans="2:20" x14ac:dyDescent="0.25">
      <c r="B1715" s="21"/>
      <c r="C1715" s="22"/>
      <c r="D1715" s="22"/>
      <c r="Q1715" s="62"/>
      <c r="R1715" s="63"/>
      <c r="S1715" s="88"/>
      <c r="T1715" s="87"/>
    </row>
    <row r="1716" spans="2:20" x14ac:dyDescent="0.25">
      <c r="B1716" s="21"/>
      <c r="C1716" s="22"/>
      <c r="D1716" s="22"/>
      <c r="Q1716" s="62"/>
      <c r="R1716" s="63"/>
      <c r="S1716" s="88"/>
      <c r="T1716" s="87"/>
    </row>
    <row r="1717" spans="2:20" x14ac:dyDescent="0.25">
      <c r="B1717" s="21"/>
      <c r="C1717" s="22"/>
      <c r="D1717" s="22"/>
      <c r="Q1717" s="62"/>
      <c r="R1717" s="63"/>
      <c r="S1717" s="88"/>
      <c r="T1717" s="87"/>
    </row>
    <row r="1718" spans="2:20" x14ac:dyDescent="0.25">
      <c r="B1718" s="21"/>
      <c r="C1718" s="22"/>
      <c r="D1718" s="22"/>
      <c r="Q1718" s="62"/>
      <c r="R1718" s="63"/>
      <c r="S1718" s="88"/>
      <c r="T1718" s="87"/>
    </row>
    <row r="1719" spans="2:20" x14ac:dyDescent="0.25">
      <c r="B1719" s="21"/>
      <c r="C1719" s="22"/>
      <c r="D1719" s="22"/>
      <c r="Q1719" s="62"/>
      <c r="R1719" s="63"/>
      <c r="S1719" s="88"/>
      <c r="T1719" s="87"/>
    </row>
    <row r="1720" spans="2:20" x14ac:dyDescent="0.25">
      <c r="B1720" s="21"/>
      <c r="C1720" s="22"/>
      <c r="D1720" s="22"/>
      <c r="Q1720" s="62"/>
      <c r="R1720" s="63"/>
      <c r="S1720" s="88"/>
      <c r="T1720" s="87"/>
    </row>
    <row r="1721" spans="2:20" x14ac:dyDescent="0.25">
      <c r="B1721" s="21"/>
      <c r="C1721" s="22"/>
      <c r="D1721" s="22"/>
      <c r="Q1721" s="62"/>
      <c r="R1721" s="63"/>
      <c r="S1721" s="88"/>
      <c r="T1721" s="87"/>
    </row>
    <row r="1722" spans="2:20" x14ac:dyDescent="0.25">
      <c r="B1722" s="21"/>
      <c r="C1722" s="22"/>
      <c r="D1722" s="22"/>
      <c r="Q1722" s="62"/>
      <c r="R1722" s="63"/>
      <c r="S1722" s="88"/>
      <c r="T1722" s="87"/>
    </row>
    <row r="1723" spans="2:20" x14ac:dyDescent="0.25">
      <c r="B1723" s="21"/>
      <c r="C1723" s="22"/>
      <c r="D1723" s="22"/>
      <c r="Q1723" s="62"/>
      <c r="R1723" s="63"/>
      <c r="S1723" s="88"/>
      <c r="T1723" s="87"/>
    </row>
    <row r="1724" spans="2:20" x14ac:dyDescent="0.25">
      <c r="B1724" s="21"/>
      <c r="C1724" s="22"/>
      <c r="D1724" s="22"/>
      <c r="Q1724" s="62"/>
      <c r="R1724" s="63"/>
      <c r="S1724" s="88"/>
      <c r="T1724" s="87"/>
    </row>
    <row r="1725" spans="2:20" x14ac:dyDescent="0.25">
      <c r="B1725" s="21"/>
      <c r="C1725" s="22"/>
      <c r="D1725" s="22"/>
      <c r="Q1725" s="62"/>
      <c r="R1725" s="63"/>
      <c r="S1725" s="88"/>
      <c r="T1725" s="87"/>
    </row>
    <row r="1726" spans="2:20" x14ac:dyDescent="0.25">
      <c r="B1726" s="21"/>
      <c r="C1726" s="22"/>
      <c r="D1726" s="22"/>
      <c r="Q1726" s="62"/>
      <c r="R1726" s="63"/>
      <c r="S1726" s="88"/>
      <c r="T1726" s="87"/>
    </row>
    <row r="1727" spans="2:20" x14ac:dyDescent="0.25">
      <c r="B1727" s="21"/>
      <c r="C1727" s="22"/>
      <c r="D1727" s="22"/>
      <c r="Q1727" s="62"/>
      <c r="R1727" s="63"/>
      <c r="S1727" s="88"/>
      <c r="T1727" s="87"/>
    </row>
    <row r="1728" spans="2:20" x14ac:dyDescent="0.25">
      <c r="B1728" s="21"/>
      <c r="C1728" s="22"/>
      <c r="D1728" s="22"/>
      <c r="Q1728" s="62"/>
      <c r="R1728" s="63"/>
      <c r="S1728" s="88"/>
      <c r="T1728" s="87"/>
    </row>
    <row r="1729" spans="2:20" x14ac:dyDescent="0.25">
      <c r="B1729" s="21"/>
      <c r="C1729" s="22"/>
      <c r="D1729" s="22"/>
      <c r="Q1729" s="62"/>
      <c r="R1729" s="63"/>
      <c r="S1729" s="88"/>
      <c r="T1729" s="87"/>
    </row>
    <row r="1730" spans="2:20" x14ac:dyDescent="0.25">
      <c r="B1730" s="21"/>
      <c r="C1730" s="22"/>
      <c r="D1730" s="22"/>
      <c r="Q1730" s="62"/>
      <c r="R1730" s="63"/>
      <c r="S1730" s="88"/>
      <c r="T1730" s="87"/>
    </row>
    <row r="1731" spans="2:20" x14ac:dyDescent="0.25">
      <c r="B1731" s="21"/>
      <c r="C1731" s="22"/>
      <c r="D1731" s="22"/>
      <c r="Q1731" s="62"/>
      <c r="R1731" s="63"/>
      <c r="S1731" s="88"/>
      <c r="T1731" s="87"/>
    </row>
    <row r="1732" spans="2:20" x14ac:dyDescent="0.25">
      <c r="B1732" s="21"/>
      <c r="C1732" s="22"/>
      <c r="D1732" s="22"/>
      <c r="Q1732" s="62"/>
      <c r="R1732" s="63"/>
      <c r="S1732" s="88"/>
      <c r="T1732" s="87"/>
    </row>
    <row r="1733" spans="2:20" x14ac:dyDescent="0.25">
      <c r="B1733" s="21"/>
      <c r="C1733" s="22"/>
      <c r="D1733" s="22"/>
      <c r="Q1733" s="62"/>
      <c r="R1733" s="63"/>
      <c r="S1733" s="88"/>
      <c r="T1733" s="87"/>
    </row>
    <row r="1734" spans="2:20" x14ac:dyDescent="0.25">
      <c r="B1734" s="21"/>
      <c r="C1734" s="22"/>
      <c r="D1734" s="22"/>
      <c r="Q1734" s="62"/>
      <c r="R1734" s="63"/>
      <c r="S1734" s="88"/>
      <c r="T1734" s="87"/>
    </row>
    <row r="1735" spans="2:20" x14ac:dyDescent="0.25">
      <c r="B1735" s="21"/>
      <c r="C1735" s="22"/>
      <c r="D1735" s="22"/>
      <c r="Q1735" s="62"/>
      <c r="R1735" s="63"/>
      <c r="S1735" s="88"/>
      <c r="T1735" s="87"/>
    </row>
    <row r="1736" spans="2:20" x14ac:dyDescent="0.25">
      <c r="B1736" s="21"/>
      <c r="C1736" s="22"/>
      <c r="D1736" s="22"/>
      <c r="Q1736" s="62"/>
      <c r="R1736" s="63"/>
      <c r="S1736" s="88"/>
      <c r="T1736" s="87"/>
    </row>
    <row r="1737" spans="2:20" x14ac:dyDescent="0.25">
      <c r="B1737" s="21"/>
      <c r="C1737" s="22"/>
      <c r="D1737" s="22"/>
      <c r="Q1737" s="62"/>
      <c r="R1737" s="63"/>
      <c r="S1737" s="88"/>
      <c r="T1737" s="87"/>
    </row>
    <row r="1738" spans="2:20" x14ac:dyDescent="0.25">
      <c r="B1738" s="21"/>
      <c r="C1738" s="22"/>
      <c r="D1738" s="22"/>
      <c r="Q1738" s="62"/>
      <c r="R1738" s="63"/>
      <c r="S1738" s="88"/>
      <c r="T1738" s="87"/>
    </row>
    <row r="1739" spans="2:20" x14ac:dyDescent="0.25">
      <c r="B1739" s="21"/>
      <c r="C1739" s="22"/>
      <c r="D1739" s="22"/>
      <c r="Q1739" s="62"/>
      <c r="R1739" s="63"/>
      <c r="S1739" s="88"/>
      <c r="T1739" s="87"/>
    </row>
    <row r="1740" spans="2:20" x14ac:dyDescent="0.25">
      <c r="B1740" s="21"/>
      <c r="C1740" s="22"/>
      <c r="D1740" s="22"/>
      <c r="Q1740" s="62"/>
      <c r="R1740" s="63"/>
      <c r="S1740" s="88"/>
      <c r="T1740" s="87"/>
    </row>
    <row r="1741" spans="2:20" x14ac:dyDescent="0.25">
      <c r="B1741" s="21"/>
      <c r="C1741" s="22"/>
      <c r="D1741" s="22"/>
      <c r="Q1741" s="62"/>
      <c r="R1741" s="63"/>
      <c r="S1741" s="88"/>
      <c r="T1741" s="87"/>
    </row>
    <row r="1742" spans="2:20" x14ac:dyDescent="0.25">
      <c r="B1742" s="21"/>
      <c r="C1742" s="22"/>
      <c r="D1742" s="22"/>
      <c r="Q1742" s="62"/>
      <c r="R1742" s="63"/>
      <c r="S1742" s="88"/>
      <c r="T1742" s="87"/>
    </row>
    <row r="1743" spans="2:20" x14ac:dyDescent="0.25">
      <c r="B1743" s="21"/>
      <c r="C1743" s="22"/>
      <c r="D1743" s="22"/>
      <c r="Q1743" s="62"/>
      <c r="R1743" s="63"/>
      <c r="S1743" s="88"/>
      <c r="T1743" s="87"/>
    </row>
    <row r="1744" spans="2:20" x14ac:dyDescent="0.25">
      <c r="B1744" s="21"/>
      <c r="C1744" s="22"/>
      <c r="D1744" s="22"/>
      <c r="Q1744" s="62"/>
      <c r="R1744" s="63"/>
      <c r="S1744" s="88"/>
      <c r="T1744" s="87"/>
    </row>
    <row r="1745" spans="2:20" x14ac:dyDescent="0.25">
      <c r="B1745" s="21"/>
      <c r="C1745" s="22"/>
      <c r="D1745" s="22"/>
      <c r="Q1745" s="62"/>
      <c r="R1745" s="63"/>
      <c r="S1745" s="88"/>
      <c r="T1745" s="87"/>
    </row>
    <row r="1746" spans="2:20" x14ac:dyDescent="0.25">
      <c r="B1746" s="21"/>
      <c r="C1746" s="22"/>
      <c r="D1746" s="22"/>
      <c r="Q1746" s="62"/>
      <c r="R1746" s="63"/>
      <c r="S1746" s="88"/>
      <c r="T1746" s="87"/>
    </row>
    <row r="1747" spans="2:20" x14ac:dyDescent="0.25">
      <c r="B1747" s="21"/>
      <c r="C1747" s="22"/>
      <c r="D1747" s="22"/>
      <c r="Q1747" s="62"/>
      <c r="R1747" s="63"/>
      <c r="S1747" s="88"/>
      <c r="T1747" s="87"/>
    </row>
    <row r="1748" spans="2:20" x14ac:dyDescent="0.25">
      <c r="B1748" s="21"/>
      <c r="C1748" s="22"/>
      <c r="D1748" s="22"/>
      <c r="Q1748" s="62"/>
      <c r="R1748" s="63"/>
      <c r="S1748" s="88"/>
      <c r="T1748" s="87"/>
    </row>
    <row r="1749" spans="2:20" x14ac:dyDescent="0.25">
      <c r="B1749" s="21"/>
      <c r="C1749" s="22"/>
      <c r="D1749" s="22"/>
      <c r="Q1749" s="62"/>
      <c r="R1749" s="63"/>
      <c r="S1749" s="88"/>
      <c r="T1749" s="87"/>
    </row>
    <row r="1750" spans="2:20" x14ac:dyDescent="0.25">
      <c r="B1750" s="21"/>
      <c r="C1750" s="22"/>
      <c r="D1750" s="22"/>
      <c r="Q1750" s="62"/>
      <c r="R1750" s="63"/>
      <c r="S1750" s="88"/>
      <c r="T1750" s="87"/>
    </row>
    <row r="1751" spans="2:20" x14ac:dyDescent="0.25">
      <c r="B1751" s="21"/>
      <c r="C1751" s="22"/>
      <c r="D1751" s="22"/>
      <c r="Q1751" s="62"/>
      <c r="R1751" s="63"/>
      <c r="S1751" s="88"/>
      <c r="T1751" s="87"/>
    </row>
    <row r="1752" spans="2:20" x14ac:dyDescent="0.25">
      <c r="B1752" s="21"/>
      <c r="C1752" s="22"/>
      <c r="D1752" s="22"/>
      <c r="Q1752" s="62"/>
      <c r="R1752" s="63"/>
      <c r="S1752" s="88"/>
      <c r="T1752" s="87"/>
    </row>
    <row r="1753" spans="2:20" x14ac:dyDescent="0.25">
      <c r="B1753" s="21"/>
      <c r="C1753" s="22"/>
      <c r="D1753" s="22"/>
      <c r="Q1753" s="62"/>
      <c r="R1753" s="63"/>
      <c r="S1753" s="88"/>
      <c r="T1753" s="87"/>
    </row>
    <row r="1754" spans="2:20" x14ac:dyDescent="0.25">
      <c r="B1754" s="21"/>
      <c r="C1754" s="22"/>
      <c r="D1754" s="22"/>
      <c r="Q1754" s="62"/>
      <c r="R1754" s="63"/>
      <c r="S1754" s="88"/>
      <c r="T1754" s="87"/>
    </row>
    <row r="1755" spans="2:20" x14ac:dyDescent="0.25">
      <c r="B1755" s="21"/>
      <c r="C1755" s="22"/>
      <c r="D1755" s="22"/>
      <c r="Q1755" s="62"/>
      <c r="R1755" s="63"/>
      <c r="S1755" s="88"/>
      <c r="T1755" s="87"/>
    </row>
    <row r="1756" spans="2:20" x14ac:dyDescent="0.25">
      <c r="B1756" s="21"/>
      <c r="C1756" s="22"/>
      <c r="D1756" s="22"/>
      <c r="Q1756" s="62"/>
      <c r="R1756" s="63"/>
      <c r="S1756" s="88"/>
      <c r="T1756" s="87"/>
    </row>
    <row r="1757" spans="2:20" x14ac:dyDescent="0.25">
      <c r="B1757" s="21"/>
      <c r="C1757" s="22"/>
      <c r="D1757" s="22"/>
      <c r="Q1757" s="62"/>
      <c r="R1757" s="63"/>
      <c r="S1757" s="88"/>
      <c r="T1757" s="87"/>
    </row>
    <row r="1758" spans="2:20" x14ac:dyDescent="0.25">
      <c r="B1758" s="21"/>
      <c r="C1758" s="22"/>
      <c r="D1758" s="22"/>
      <c r="Q1758" s="62"/>
      <c r="R1758" s="63"/>
      <c r="S1758" s="88"/>
      <c r="T1758" s="87"/>
    </row>
    <row r="1759" spans="2:20" x14ac:dyDescent="0.25">
      <c r="B1759" s="21"/>
      <c r="C1759" s="22"/>
      <c r="D1759" s="22"/>
      <c r="Q1759" s="62"/>
      <c r="R1759" s="63"/>
      <c r="S1759" s="88"/>
      <c r="T1759" s="87"/>
    </row>
    <row r="1760" spans="2:20" x14ac:dyDescent="0.25">
      <c r="B1760" s="21"/>
      <c r="C1760" s="22"/>
      <c r="D1760" s="22"/>
      <c r="Q1760" s="62"/>
      <c r="R1760" s="63"/>
      <c r="S1760" s="88"/>
      <c r="T1760" s="87"/>
    </row>
    <row r="1761" spans="2:20" x14ac:dyDescent="0.25">
      <c r="B1761" s="21"/>
      <c r="C1761" s="22"/>
      <c r="D1761" s="22"/>
      <c r="Q1761" s="62"/>
      <c r="R1761" s="63"/>
      <c r="S1761" s="88"/>
      <c r="T1761" s="87"/>
    </row>
    <row r="1762" spans="2:20" x14ac:dyDescent="0.25">
      <c r="B1762" s="21"/>
      <c r="C1762" s="22"/>
      <c r="D1762" s="22"/>
      <c r="Q1762" s="62"/>
      <c r="R1762" s="63"/>
      <c r="S1762" s="88"/>
      <c r="T1762" s="87"/>
    </row>
    <row r="1763" spans="2:20" x14ac:dyDescent="0.25">
      <c r="B1763" s="21"/>
      <c r="C1763" s="22"/>
      <c r="D1763" s="22"/>
      <c r="Q1763" s="62"/>
      <c r="R1763" s="63"/>
      <c r="S1763" s="88"/>
      <c r="T1763" s="87"/>
    </row>
    <row r="1764" spans="2:20" x14ac:dyDescent="0.25">
      <c r="B1764" s="21"/>
      <c r="C1764" s="22"/>
      <c r="D1764" s="22"/>
      <c r="Q1764" s="62"/>
      <c r="R1764" s="63"/>
      <c r="S1764" s="88"/>
      <c r="T1764" s="87"/>
    </row>
    <row r="1765" spans="2:20" x14ac:dyDescent="0.25">
      <c r="B1765" s="21"/>
      <c r="C1765" s="22"/>
      <c r="D1765" s="22"/>
      <c r="Q1765" s="62"/>
      <c r="R1765" s="63"/>
      <c r="S1765" s="88"/>
      <c r="T1765" s="87"/>
    </row>
    <row r="1766" spans="2:20" x14ac:dyDescent="0.25">
      <c r="B1766" s="21"/>
      <c r="C1766" s="22"/>
      <c r="D1766" s="22"/>
      <c r="Q1766" s="62"/>
      <c r="R1766" s="63"/>
      <c r="S1766" s="88"/>
      <c r="T1766" s="87"/>
    </row>
    <row r="1767" spans="2:20" x14ac:dyDescent="0.25">
      <c r="B1767" s="21"/>
      <c r="C1767" s="22"/>
      <c r="D1767" s="22"/>
      <c r="Q1767" s="62"/>
      <c r="R1767" s="63"/>
      <c r="S1767" s="88"/>
      <c r="T1767" s="87"/>
    </row>
    <row r="1768" spans="2:20" x14ac:dyDescent="0.25">
      <c r="B1768" s="21"/>
      <c r="C1768" s="22"/>
      <c r="D1768" s="22"/>
      <c r="Q1768" s="62"/>
      <c r="R1768" s="63"/>
      <c r="S1768" s="88"/>
      <c r="T1768" s="87"/>
    </row>
    <row r="1769" spans="2:20" x14ac:dyDescent="0.25">
      <c r="B1769" s="21"/>
      <c r="C1769" s="22"/>
      <c r="D1769" s="22"/>
      <c r="Q1769" s="62"/>
      <c r="R1769" s="63"/>
      <c r="S1769" s="88"/>
      <c r="T1769" s="87"/>
    </row>
    <row r="1770" spans="2:20" x14ac:dyDescent="0.25">
      <c r="B1770" s="21"/>
      <c r="C1770" s="22"/>
      <c r="D1770" s="22"/>
      <c r="Q1770" s="62"/>
      <c r="R1770" s="63"/>
      <c r="S1770" s="88"/>
      <c r="T1770" s="87"/>
    </row>
    <row r="1771" spans="2:20" x14ac:dyDescent="0.25">
      <c r="B1771" s="21"/>
      <c r="C1771" s="22"/>
      <c r="D1771" s="22"/>
      <c r="Q1771" s="62"/>
      <c r="R1771" s="63"/>
      <c r="S1771" s="88"/>
      <c r="T1771" s="87"/>
    </row>
    <row r="1772" spans="2:20" x14ac:dyDescent="0.25">
      <c r="B1772" s="21"/>
      <c r="C1772" s="22"/>
      <c r="D1772" s="22"/>
      <c r="Q1772" s="62"/>
      <c r="R1772" s="63"/>
      <c r="S1772" s="88"/>
      <c r="T1772" s="87"/>
    </row>
    <row r="1773" spans="2:20" x14ac:dyDescent="0.25">
      <c r="B1773" s="21"/>
      <c r="C1773" s="22"/>
      <c r="D1773" s="22"/>
      <c r="Q1773" s="62"/>
      <c r="R1773" s="63"/>
      <c r="S1773" s="88"/>
      <c r="T1773" s="87"/>
    </row>
    <row r="1774" spans="2:20" x14ac:dyDescent="0.25">
      <c r="B1774" s="21"/>
      <c r="C1774" s="22"/>
      <c r="D1774" s="22"/>
      <c r="Q1774" s="62"/>
      <c r="R1774" s="63"/>
      <c r="S1774" s="88"/>
      <c r="T1774" s="87"/>
    </row>
    <row r="1775" spans="2:20" x14ac:dyDescent="0.25">
      <c r="B1775" s="21"/>
      <c r="C1775" s="22"/>
      <c r="D1775" s="22"/>
      <c r="Q1775" s="62"/>
      <c r="R1775" s="63"/>
      <c r="S1775" s="88"/>
      <c r="T1775" s="87"/>
    </row>
    <row r="1776" spans="2:20" x14ac:dyDescent="0.25">
      <c r="B1776" s="21"/>
      <c r="C1776" s="22"/>
      <c r="D1776" s="22"/>
      <c r="Q1776" s="62"/>
      <c r="R1776" s="63"/>
      <c r="S1776" s="88"/>
      <c r="T1776" s="87"/>
    </row>
    <row r="1777" spans="2:20" x14ac:dyDescent="0.25">
      <c r="B1777" s="21"/>
      <c r="C1777" s="22"/>
      <c r="D1777" s="22"/>
      <c r="Q1777" s="62"/>
      <c r="R1777" s="63"/>
      <c r="S1777" s="88"/>
      <c r="T1777" s="87"/>
    </row>
    <row r="1778" spans="2:20" x14ac:dyDescent="0.25">
      <c r="B1778" s="21"/>
      <c r="C1778" s="22"/>
      <c r="D1778" s="22"/>
      <c r="Q1778" s="62"/>
      <c r="R1778" s="63"/>
      <c r="S1778" s="88"/>
      <c r="T1778" s="87"/>
    </row>
    <row r="1779" spans="2:20" x14ac:dyDescent="0.25">
      <c r="B1779" s="21"/>
      <c r="C1779" s="22"/>
      <c r="D1779" s="22"/>
      <c r="Q1779" s="62"/>
      <c r="R1779" s="63"/>
      <c r="S1779" s="88"/>
      <c r="T1779" s="87"/>
    </row>
    <row r="1780" spans="2:20" x14ac:dyDescent="0.25">
      <c r="B1780" s="21"/>
      <c r="C1780" s="22"/>
      <c r="D1780" s="22"/>
      <c r="Q1780" s="62"/>
      <c r="R1780" s="63"/>
      <c r="S1780" s="88"/>
      <c r="T1780" s="87"/>
    </row>
    <row r="1781" spans="2:20" x14ac:dyDescent="0.25">
      <c r="B1781" s="21"/>
      <c r="C1781" s="22"/>
      <c r="D1781" s="22"/>
      <c r="Q1781" s="62"/>
      <c r="R1781" s="63"/>
      <c r="S1781" s="88"/>
      <c r="T1781" s="87"/>
    </row>
    <row r="1782" spans="2:20" x14ac:dyDescent="0.25">
      <c r="B1782" s="21"/>
      <c r="C1782" s="22"/>
      <c r="D1782" s="22"/>
      <c r="Q1782" s="62"/>
      <c r="R1782" s="63"/>
      <c r="S1782" s="88"/>
      <c r="T1782" s="87"/>
    </row>
    <row r="1783" spans="2:20" x14ac:dyDescent="0.25">
      <c r="B1783" s="21"/>
      <c r="C1783" s="22"/>
      <c r="D1783" s="22"/>
      <c r="Q1783" s="62"/>
      <c r="R1783" s="63"/>
      <c r="S1783" s="88"/>
      <c r="T1783" s="87"/>
    </row>
    <row r="1784" spans="2:20" x14ac:dyDescent="0.25">
      <c r="B1784" s="21"/>
      <c r="C1784" s="22"/>
      <c r="D1784" s="22"/>
      <c r="Q1784" s="62"/>
      <c r="R1784" s="63"/>
      <c r="S1784" s="88"/>
      <c r="T1784" s="87"/>
    </row>
    <row r="1785" spans="2:20" x14ac:dyDescent="0.25">
      <c r="B1785" s="21"/>
      <c r="C1785" s="22"/>
      <c r="D1785" s="22"/>
      <c r="Q1785" s="62"/>
      <c r="R1785" s="63"/>
      <c r="S1785" s="88"/>
      <c r="T1785" s="87"/>
    </row>
    <row r="1786" spans="2:20" x14ac:dyDescent="0.25">
      <c r="B1786" s="21"/>
      <c r="C1786" s="22"/>
      <c r="D1786" s="22"/>
      <c r="Q1786" s="62"/>
      <c r="R1786" s="63"/>
      <c r="S1786" s="88"/>
      <c r="T1786" s="87"/>
    </row>
    <row r="1787" spans="2:20" x14ac:dyDescent="0.25">
      <c r="B1787" s="21"/>
      <c r="C1787" s="22"/>
      <c r="D1787" s="22"/>
      <c r="Q1787" s="62"/>
      <c r="R1787" s="63"/>
      <c r="S1787" s="88"/>
      <c r="T1787" s="87"/>
    </row>
    <row r="1788" spans="2:20" x14ac:dyDescent="0.25">
      <c r="B1788" s="21"/>
      <c r="C1788" s="22"/>
      <c r="D1788" s="22"/>
      <c r="Q1788" s="62"/>
      <c r="R1788" s="63"/>
      <c r="S1788" s="88"/>
      <c r="T1788" s="87"/>
    </row>
    <row r="1789" spans="2:20" x14ac:dyDescent="0.25">
      <c r="B1789" s="21"/>
      <c r="C1789" s="22"/>
      <c r="D1789" s="22"/>
      <c r="Q1789" s="62"/>
      <c r="R1789" s="63"/>
      <c r="S1789" s="88"/>
      <c r="T1789" s="87"/>
    </row>
    <row r="1790" spans="2:20" x14ac:dyDescent="0.25">
      <c r="B1790" s="21"/>
      <c r="C1790" s="22"/>
      <c r="D1790" s="22"/>
      <c r="Q1790" s="62"/>
      <c r="R1790" s="63"/>
      <c r="S1790" s="88"/>
      <c r="T1790" s="87"/>
    </row>
    <row r="1791" spans="2:20" x14ac:dyDescent="0.25">
      <c r="B1791" s="21"/>
      <c r="C1791" s="22"/>
      <c r="D1791" s="22"/>
      <c r="Q1791" s="62"/>
      <c r="R1791" s="63"/>
      <c r="S1791" s="88"/>
      <c r="T1791" s="87"/>
    </row>
    <row r="1792" spans="2:20" x14ac:dyDescent="0.25">
      <c r="B1792" s="21"/>
      <c r="C1792" s="22"/>
      <c r="D1792" s="22"/>
      <c r="Q1792" s="62"/>
      <c r="R1792" s="63"/>
      <c r="S1792" s="88"/>
      <c r="T1792" s="87"/>
    </row>
    <row r="1793" spans="2:20" x14ac:dyDescent="0.25">
      <c r="B1793" s="21"/>
      <c r="C1793" s="22"/>
      <c r="D1793" s="22"/>
      <c r="Q1793" s="62"/>
      <c r="R1793" s="63"/>
      <c r="S1793" s="88"/>
      <c r="T1793" s="87"/>
    </row>
    <row r="1794" spans="2:20" x14ac:dyDescent="0.25">
      <c r="B1794" s="21"/>
      <c r="C1794" s="22"/>
      <c r="D1794" s="22"/>
      <c r="Q1794" s="62"/>
      <c r="R1794" s="63"/>
      <c r="S1794" s="88"/>
      <c r="T1794" s="87"/>
    </row>
    <row r="1795" spans="2:20" x14ac:dyDescent="0.25">
      <c r="B1795" s="21"/>
      <c r="C1795" s="22"/>
      <c r="D1795" s="22"/>
      <c r="Q1795" s="62"/>
      <c r="R1795" s="63"/>
      <c r="S1795" s="88"/>
      <c r="T1795" s="87"/>
    </row>
    <row r="1796" spans="2:20" x14ac:dyDescent="0.25">
      <c r="B1796" s="21"/>
      <c r="C1796" s="22"/>
      <c r="D1796" s="22"/>
      <c r="Q1796" s="62"/>
      <c r="R1796" s="63"/>
      <c r="S1796" s="88"/>
      <c r="T1796" s="87"/>
    </row>
    <row r="1797" spans="2:20" x14ac:dyDescent="0.25">
      <c r="B1797" s="21"/>
      <c r="C1797" s="22"/>
      <c r="D1797" s="22"/>
      <c r="Q1797" s="62"/>
      <c r="R1797" s="63"/>
      <c r="S1797" s="88"/>
      <c r="T1797" s="87"/>
    </row>
    <row r="1798" spans="2:20" x14ac:dyDescent="0.25">
      <c r="B1798" s="21"/>
      <c r="C1798" s="22"/>
      <c r="D1798" s="22"/>
      <c r="Q1798" s="62"/>
      <c r="R1798" s="63"/>
      <c r="S1798" s="88"/>
      <c r="T1798" s="87"/>
    </row>
    <row r="1799" spans="2:20" x14ac:dyDescent="0.25">
      <c r="B1799" s="21"/>
      <c r="C1799" s="22"/>
      <c r="D1799" s="22"/>
      <c r="Q1799" s="62"/>
      <c r="R1799" s="63"/>
      <c r="S1799" s="88"/>
      <c r="T1799" s="87"/>
    </row>
    <row r="1800" spans="2:20" x14ac:dyDescent="0.25">
      <c r="B1800" s="21"/>
      <c r="C1800" s="22"/>
      <c r="D1800" s="22"/>
      <c r="Q1800" s="62"/>
      <c r="R1800" s="63"/>
      <c r="S1800" s="88"/>
      <c r="T1800" s="87"/>
    </row>
    <row r="1801" spans="2:20" x14ac:dyDescent="0.25">
      <c r="B1801" s="21"/>
      <c r="C1801" s="22"/>
      <c r="D1801" s="22"/>
      <c r="Q1801" s="62"/>
      <c r="R1801" s="63"/>
      <c r="S1801" s="88"/>
      <c r="T1801" s="87"/>
    </row>
    <row r="1802" spans="2:20" x14ac:dyDescent="0.25">
      <c r="B1802" s="21"/>
      <c r="C1802" s="22"/>
      <c r="D1802" s="22"/>
      <c r="Q1802" s="62"/>
      <c r="R1802" s="63"/>
      <c r="S1802" s="88"/>
      <c r="T1802" s="87"/>
    </row>
    <row r="1803" spans="2:20" x14ac:dyDescent="0.25">
      <c r="B1803" s="21"/>
      <c r="C1803" s="22"/>
      <c r="D1803" s="22"/>
      <c r="Q1803" s="62"/>
      <c r="R1803" s="63"/>
      <c r="S1803" s="88"/>
      <c r="T1803" s="87"/>
    </row>
    <row r="1804" spans="2:20" x14ac:dyDescent="0.25">
      <c r="B1804" s="21"/>
      <c r="C1804" s="22"/>
      <c r="D1804" s="22"/>
      <c r="Q1804" s="62"/>
      <c r="R1804" s="63"/>
      <c r="S1804" s="88"/>
      <c r="T1804" s="87"/>
    </row>
    <row r="1805" spans="2:20" x14ac:dyDescent="0.25">
      <c r="B1805" s="21"/>
      <c r="C1805" s="22"/>
      <c r="D1805" s="22"/>
      <c r="Q1805" s="62"/>
      <c r="R1805" s="63"/>
      <c r="S1805" s="88"/>
      <c r="T1805" s="87"/>
    </row>
    <row r="1806" spans="2:20" x14ac:dyDescent="0.25">
      <c r="B1806" s="21"/>
      <c r="C1806" s="22"/>
      <c r="D1806" s="22"/>
      <c r="Q1806" s="62"/>
      <c r="R1806" s="63"/>
      <c r="S1806" s="88"/>
      <c r="T1806" s="87"/>
    </row>
    <row r="1807" spans="2:20" x14ac:dyDescent="0.25">
      <c r="B1807" s="21"/>
      <c r="C1807" s="22"/>
      <c r="D1807" s="22"/>
      <c r="Q1807" s="62"/>
      <c r="R1807" s="63"/>
      <c r="S1807" s="88"/>
      <c r="T1807" s="87"/>
    </row>
    <row r="1808" spans="2:20" x14ac:dyDescent="0.25">
      <c r="B1808" s="21"/>
      <c r="C1808" s="22"/>
      <c r="D1808" s="22"/>
      <c r="Q1808" s="62"/>
      <c r="R1808" s="63"/>
      <c r="S1808" s="88"/>
      <c r="T1808" s="87"/>
    </row>
    <row r="1809" spans="2:20" x14ac:dyDescent="0.25">
      <c r="B1809" s="21"/>
      <c r="C1809" s="22"/>
      <c r="D1809" s="22"/>
      <c r="Q1809" s="62"/>
      <c r="R1809" s="63"/>
      <c r="S1809" s="88"/>
      <c r="T1809" s="87"/>
    </row>
    <row r="1810" spans="2:20" x14ac:dyDescent="0.25">
      <c r="B1810" s="21"/>
      <c r="C1810" s="22"/>
      <c r="D1810" s="22"/>
      <c r="Q1810" s="62"/>
      <c r="R1810" s="63"/>
      <c r="S1810" s="88"/>
      <c r="T1810" s="87"/>
    </row>
    <row r="1811" spans="2:20" x14ac:dyDescent="0.25">
      <c r="B1811" s="21"/>
      <c r="C1811" s="22"/>
      <c r="D1811" s="22"/>
      <c r="Q1811" s="62"/>
      <c r="R1811" s="63"/>
      <c r="S1811" s="88"/>
      <c r="T1811" s="87"/>
    </row>
    <row r="1812" spans="2:20" x14ac:dyDescent="0.25">
      <c r="B1812" s="21"/>
      <c r="C1812" s="22"/>
      <c r="D1812" s="22"/>
      <c r="Q1812" s="62"/>
      <c r="R1812" s="63"/>
      <c r="S1812" s="88"/>
      <c r="T1812" s="87"/>
    </row>
    <row r="1813" spans="2:20" x14ac:dyDescent="0.25">
      <c r="B1813" s="21"/>
      <c r="C1813" s="22"/>
      <c r="D1813" s="22"/>
      <c r="Q1813" s="62"/>
      <c r="R1813" s="63"/>
      <c r="S1813" s="88"/>
      <c r="T1813" s="87"/>
    </row>
    <row r="1814" spans="2:20" x14ac:dyDescent="0.25">
      <c r="B1814" s="21"/>
      <c r="C1814" s="22"/>
      <c r="D1814" s="22"/>
      <c r="Q1814" s="62"/>
      <c r="R1814" s="63"/>
      <c r="S1814" s="88"/>
      <c r="T1814" s="87"/>
    </row>
    <row r="1815" spans="2:20" x14ac:dyDescent="0.25">
      <c r="B1815" s="21"/>
      <c r="C1815" s="22"/>
      <c r="D1815" s="22"/>
      <c r="Q1815" s="62"/>
      <c r="R1815" s="63"/>
      <c r="S1815" s="88"/>
      <c r="T1815" s="87"/>
    </row>
    <row r="1816" spans="2:20" x14ac:dyDescent="0.25">
      <c r="B1816" s="21"/>
      <c r="C1816" s="22"/>
      <c r="D1816" s="22"/>
      <c r="Q1816" s="62"/>
      <c r="R1816" s="63"/>
      <c r="S1816" s="88"/>
      <c r="T1816" s="87"/>
    </row>
    <row r="1817" spans="2:20" x14ac:dyDescent="0.25">
      <c r="B1817" s="21"/>
      <c r="C1817" s="22"/>
      <c r="D1817" s="22"/>
      <c r="Q1817" s="62"/>
      <c r="R1817" s="63"/>
      <c r="S1817" s="88"/>
      <c r="T1817" s="87"/>
    </row>
    <row r="1818" spans="2:20" x14ac:dyDescent="0.25">
      <c r="B1818" s="21"/>
      <c r="C1818" s="22"/>
      <c r="D1818" s="22"/>
      <c r="Q1818" s="62"/>
      <c r="R1818" s="63"/>
      <c r="S1818" s="88"/>
      <c r="T1818" s="87"/>
    </row>
    <row r="1819" spans="2:20" x14ac:dyDescent="0.25">
      <c r="B1819" s="21"/>
      <c r="C1819" s="22"/>
      <c r="D1819" s="22"/>
      <c r="Q1819" s="62"/>
      <c r="R1819" s="63"/>
      <c r="S1819" s="88"/>
      <c r="T1819" s="87"/>
    </row>
    <row r="1820" spans="2:20" x14ac:dyDescent="0.25">
      <c r="B1820" s="21"/>
      <c r="C1820" s="22"/>
      <c r="D1820" s="22"/>
      <c r="Q1820" s="62"/>
      <c r="R1820" s="63"/>
      <c r="S1820" s="88"/>
      <c r="T1820" s="87"/>
    </row>
    <row r="1821" spans="2:20" x14ac:dyDescent="0.25">
      <c r="B1821" s="21"/>
      <c r="C1821" s="22"/>
      <c r="D1821" s="22"/>
      <c r="Q1821" s="62"/>
      <c r="R1821" s="63"/>
      <c r="S1821" s="88"/>
      <c r="T1821" s="87"/>
    </row>
    <row r="1822" spans="2:20" x14ac:dyDescent="0.25">
      <c r="B1822" s="21"/>
      <c r="C1822" s="22"/>
      <c r="D1822" s="22"/>
      <c r="Q1822" s="62"/>
      <c r="R1822" s="63"/>
      <c r="S1822" s="88"/>
      <c r="T1822" s="87"/>
    </row>
    <row r="1823" spans="2:20" x14ac:dyDescent="0.25">
      <c r="B1823" s="21"/>
      <c r="C1823" s="22"/>
      <c r="D1823" s="22"/>
      <c r="Q1823" s="62"/>
      <c r="R1823" s="63"/>
      <c r="S1823" s="88"/>
      <c r="T1823" s="87"/>
    </row>
    <row r="1824" spans="2:20" x14ac:dyDescent="0.25">
      <c r="B1824" s="21"/>
      <c r="C1824" s="22"/>
      <c r="D1824" s="22"/>
      <c r="Q1824" s="62"/>
      <c r="R1824" s="63"/>
      <c r="S1824" s="88"/>
      <c r="T1824" s="87"/>
    </row>
    <row r="1825" spans="2:20" x14ac:dyDescent="0.25">
      <c r="B1825" s="21"/>
      <c r="C1825" s="22"/>
      <c r="D1825" s="22"/>
      <c r="Q1825" s="62"/>
      <c r="R1825" s="63"/>
      <c r="S1825" s="88"/>
      <c r="T1825" s="87"/>
    </row>
    <row r="1826" spans="2:20" x14ac:dyDescent="0.25">
      <c r="B1826" s="21"/>
      <c r="C1826" s="22"/>
      <c r="D1826" s="22"/>
      <c r="Q1826" s="62"/>
      <c r="R1826" s="63"/>
      <c r="S1826" s="88"/>
      <c r="T1826" s="87"/>
    </row>
    <row r="1827" spans="2:20" x14ac:dyDescent="0.25">
      <c r="B1827" s="21"/>
      <c r="C1827" s="22"/>
      <c r="D1827" s="22"/>
      <c r="Q1827" s="62"/>
      <c r="R1827" s="63"/>
      <c r="S1827" s="88"/>
      <c r="T1827" s="87"/>
    </row>
    <row r="1828" spans="2:20" x14ac:dyDescent="0.25">
      <c r="B1828" s="21"/>
      <c r="C1828" s="22"/>
      <c r="D1828" s="22"/>
      <c r="Q1828" s="62"/>
      <c r="R1828" s="63"/>
      <c r="S1828" s="88"/>
      <c r="T1828" s="87"/>
    </row>
    <row r="1829" spans="2:20" x14ac:dyDescent="0.25">
      <c r="B1829" s="21"/>
      <c r="C1829" s="22"/>
      <c r="D1829" s="22"/>
      <c r="Q1829" s="62"/>
      <c r="R1829" s="63"/>
      <c r="S1829" s="88"/>
      <c r="T1829" s="87"/>
    </row>
    <row r="1830" spans="2:20" x14ac:dyDescent="0.25">
      <c r="B1830" s="21"/>
      <c r="C1830" s="22"/>
      <c r="D1830" s="22"/>
      <c r="Q1830" s="62"/>
      <c r="R1830" s="63"/>
      <c r="S1830" s="88"/>
      <c r="T1830" s="87"/>
    </row>
    <row r="1831" spans="2:20" x14ac:dyDescent="0.25">
      <c r="B1831" s="21"/>
      <c r="C1831" s="22"/>
      <c r="D1831" s="22"/>
      <c r="Q1831" s="62"/>
      <c r="R1831" s="63"/>
      <c r="S1831" s="88"/>
      <c r="T1831" s="87"/>
    </row>
    <row r="1832" spans="2:20" x14ac:dyDescent="0.25">
      <c r="B1832" s="21"/>
      <c r="C1832" s="22"/>
      <c r="D1832" s="22"/>
      <c r="Q1832" s="62"/>
      <c r="R1832" s="63"/>
      <c r="S1832" s="88"/>
      <c r="T1832" s="87"/>
    </row>
    <row r="1833" spans="2:20" x14ac:dyDescent="0.25">
      <c r="B1833" s="21"/>
      <c r="C1833" s="22"/>
      <c r="D1833" s="22"/>
      <c r="Q1833" s="62"/>
      <c r="R1833" s="63"/>
      <c r="S1833" s="88"/>
      <c r="T1833" s="87"/>
    </row>
    <row r="1834" spans="2:20" x14ac:dyDescent="0.25">
      <c r="B1834" s="21"/>
      <c r="C1834" s="22"/>
      <c r="D1834" s="22"/>
      <c r="Q1834" s="62"/>
      <c r="R1834" s="63"/>
      <c r="S1834" s="88"/>
      <c r="T1834" s="87"/>
    </row>
    <row r="1835" spans="2:20" x14ac:dyDescent="0.25">
      <c r="B1835" s="21"/>
      <c r="C1835" s="22"/>
      <c r="D1835" s="22"/>
      <c r="Q1835" s="62"/>
      <c r="R1835" s="63"/>
      <c r="S1835" s="88"/>
      <c r="T1835" s="87"/>
    </row>
    <row r="1836" spans="2:20" x14ac:dyDescent="0.25">
      <c r="B1836" s="21"/>
      <c r="C1836" s="22"/>
      <c r="D1836" s="22"/>
      <c r="Q1836" s="62"/>
      <c r="R1836" s="63"/>
      <c r="S1836" s="88"/>
      <c r="T1836" s="87"/>
    </row>
    <row r="1837" spans="2:20" x14ac:dyDescent="0.25">
      <c r="B1837" s="21"/>
      <c r="C1837" s="22"/>
      <c r="D1837" s="22"/>
      <c r="Q1837" s="62"/>
      <c r="R1837" s="63"/>
      <c r="S1837" s="88"/>
      <c r="T1837" s="87"/>
    </row>
    <row r="1838" spans="2:20" x14ac:dyDescent="0.25">
      <c r="B1838" s="21"/>
      <c r="C1838" s="22"/>
      <c r="D1838" s="22"/>
      <c r="Q1838" s="62"/>
      <c r="R1838" s="63"/>
      <c r="S1838" s="88"/>
      <c r="T1838" s="87"/>
    </row>
    <row r="1839" spans="2:20" x14ac:dyDescent="0.25">
      <c r="B1839" s="21"/>
      <c r="C1839" s="22"/>
      <c r="D1839" s="22"/>
      <c r="Q1839" s="62"/>
      <c r="R1839" s="63"/>
      <c r="S1839" s="88"/>
      <c r="T1839" s="87"/>
    </row>
    <row r="1840" spans="2:20" x14ac:dyDescent="0.25">
      <c r="B1840" s="21"/>
      <c r="C1840" s="22"/>
      <c r="D1840" s="22"/>
      <c r="Q1840" s="62"/>
      <c r="R1840" s="63"/>
      <c r="S1840" s="88"/>
      <c r="T1840" s="87"/>
    </row>
    <row r="1841" spans="2:20" x14ac:dyDescent="0.25">
      <c r="B1841" s="21"/>
      <c r="C1841" s="22"/>
      <c r="D1841" s="22"/>
      <c r="Q1841" s="62"/>
      <c r="R1841" s="63"/>
      <c r="S1841" s="88"/>
      <c r="T1841" s="87"/>
    </row>
    <row r="1842" spans="2:20" x14ac:dyDescent="0.25">
      <c r="B1842" s="21"/>
      <c r="C1842" s="22"/>
      <c r="D1842" s="22"/>
      <c r="Q1842" s="62"/>
      <c r="R1842" s="63"/>
      <c r="S1842" s="88"/>
      <c r="T1842" s="87"/>
    </row>
    <row r="1843" spans="2:20" x14ac:dyDescent="0.25">
      <c r="B1843" s="21"/>
      <c r="C1843" s="22"/>
      <c r="D1843" s="22"/>
      <c r="Q1843" s="62"/>
      <c r="R1843" s="63"/>
      <c r="S1843" s="88"/>
      <c r="T1843" s="87"/>
    </row>
    <row r="1844" spans="2:20" x14ac:dyDescent="0.25">
      <c r="B1844" s="21"/>
      <c r="C1844" s="22"/>
      <c r="D1844" s="22"/>
      <c r="Q1844" s="62"/>
      <c r="R1844" s="63"/>
      <c r="S1844" s="88"/>
      <c r="T1844" s="87"/>
    </row>
    <row r="1845" spans="2:20" x14ac:dyDescent="0.25">
      <c r="B1845" s="21"/>
      <c r="C1845" s="22"/>
      <c r="D1845" s="22"/>
      <c r="Q1845" s="62"/>
      <c r="R1845" s="63"/>
      <c r="S1845" s="88"/>
      <c r="T1845" s="87"/>
    </row>
    <row r="1846" spans="2:20" x14ac:dyDescent="0.25">
      <c r="B1846" s="21"/>
      <c r="C1846" s="22"/>
      <c r="D1846" s="22"/>
      <c r="Q1846" s="62"/>
      <c r="R1846" s="63"/>
      <c r="S1846" s="88"/>
      <c r="T1846" s="87"/>
    </row>
    <row r="1847" spans="2:20" x14ac:dyDescent="0.25">
      <c r="B1847" s="21"/>
      <c r="C1847" s="22"/>
      <c r="D1847" s="22"/>
      <c r="Q1847" s="62"/>
      <c r="R1847" s="63"/>
      <c r="S1847" s="88"/>
      <c r="T1847" s="87"/>
    </row>
    <row r="1848" spans="2:20" x14ac:dyDescent="0.25">
      <c r="B1848" s="21"/>
      <c r="C1848" s="22"/>
      <c r="D1848" s="22"/>
      <c r="Q1848" s="62"/>
      <c r="R1848" s="63"/>
      <c r="S1848" s="88"/>
      <c r="T1848" s="87"/>
    </row>
    <row r="1849" spans="2:20" x14ac:dyDescent="0.25">
      <c r="B1849" s="21"/>
      <c r="C1849" s="22"/>
      <c r="D1849" s="22"/>
      <c r="Q1849" s="62"/>
      <c r="R1849" s="63"/>
      <c r="S1849" s="88"/>
      <c r="T1849" s="87"/>
    </row>
    <row r="1850" spans="2:20" x14ac:dyDescent="0.25">
      <c r="B1850" s="21"/>
      <c r="C1850" s="22"/>
      <c r="D1850" s="22"/>
      <c r="Q1850" s="62"/>
      <c r="R1850" s="63"/>
      <c r="S1850" s="88"/>
      <c r="T1850" s="87"/>
    </row>
    <row r="1851" spans="2:20" x14ac:dyDescent="0.25">
      <c r="B1851" s="21"/>
      <c r="C1851" s="22"/>
      <c r="D1851" s="22"/>
      <c r="Q1851" s="62"/>
      <c r="R1851" s="63"/>
      <c r="S1851" s="88"/>
      <c r="T1851" s="87"/>
    </row>
    <row r="1852" spans="2:20" x14ac:dyDescent="0.25">
      <c r="B1852" s="21"/>
      <c r="C1852" s="22"/>
      <c r="D1852" s="22"/>
      <c r="Q1852" s="62"/>
      <c r="R1852" s="63"/>
      <c r="S1852" s="88"/>
      <c r="T1852" s="87"/>
    </row>
    <row r="1853" spans="2:20" x14ac:dyDescent="0.25">
      <c r="B1853" s="21"/>
      <c r="C1853" s="22"/>
      <c r="D1853" s="22"/>
      <c r="Q1853" s="62"/>
      <c r="R1853" s="63"/>
      <c r="S1853" s="88"/>
      <c r="T1853" s="87"/>
    </row>
    <row r="1854" spans="2:20" x14ac:dyDescent="0.25">
      <c r="B1854" s="21"/>
      <c r="C1854" s="22"/>
      <c r="D1854" s="22"/>
      <c r="Q1854" s="62"/>
      <c r="R1854" s="63"/>
      <c r="S1854" s="88"/>
      <c r="T1854" s="87"/>
    </row>
    <row r="1855" spans="2:20" x14ac:dyDescent="0.25">
      <c r="B1855" s="21"/>
      <c r="C1855" s="22"/>
      <c r="D1855" s="22"/>
      <c r="Q1855" s="62"/>
      <c r="R1855" s="63"/>
      <c r="S1855" s="88"/>
      <c r="T1855" s="87"/>
    </row>
    <row r="1856" spans="2:20" x14ac:dyDescent="0.25">
      <c r="B1856" s="21"/>
      <c r="C1856" s="22"/>
      <c r="D1856" s="22"/>
      <c r="Q1856" s="62"/>
      <c r="R1856" s="63"/>
      <c r="S1856" s="88"/>
      <c r="T1856" s="87"/>
    </row>
    <row r="1857" spans="2:20" x14ac:dyDescent="0.25">
      <c r="B1857" s="21"/>
      <c r="C1857" s="22"/>
      <c r="D1857" s="22"/>
      <c r="Q1857" s="62"/>
      <c r="R1857" s="63"/>
      <c r="S1857" s="88"/>
      <c r="T1857" s="87"/>
    </row>
    <row r="1858" spans="2:20" x14ac:dyDescent="0.25">
      <c r="B1858" s="21"/>
      <c r="C1858" s="22"/>
      <c r="D1858" s="22"/>
      <c r="Q1858" s="62"/>
      <c r="R1858" s="63"/>
      <c r="S1858" s="88"/>
      <c r="T1858" s="87"/>
    </row>
    <row r="1859" spans="2:20" x14ac:dyDescent="0.25">
      <c r="B1859" s="21"/>
      <c r="C1859" s="22"/>
      <c r="D1859" s="22"/>
      <c r="Q1859" s="62"/>
      <c r="R1859" s="63"/>
      <c r="S1859" s="88"/>
      <c r="T1859" s="87"/>
    </row>
    <row r="1860" spans="2:20" x14ac:dyDescent="0.25">
      <c r="B1860" s="21"/>
      <c r="C1860" s="22"/>
      <c r="D1860" s="22"/>
      <c r="Q1860" s="62"/>
      <c r="R1860" s="63"/>
      <c r="S1860" s="88"/>
      <c r="T1860" s="87"/>
    </row>
    <row r="1861" spans="2:20" x14ac:dyDescent="0.25">
      <c r="B1861" s="21"/>
      <c r="C1861" s="22"/>
      <c r="D1861" s="22"/>
      <c r="Q1861" s="62"/>
      <c r="R1861" s="63"/>
      <c r="S1861" s="88"/>
      <c r="T1861" s="87"/>
    </row>
    <row r="1862" spans="2:20" x14ac:dyDescent="0.25">
      <c r="B1862" s="21"/>
      <c r="C1862" s="22"/>
      <c r="D1862" s="22"/>
      <c r="Q1862" s="62"/>
      <c r="R1862" s="63"/>
      <c r="S1862" s="88"/>
      <c r="T1862" s="87"/>
    </row>
    <row r="1863" spans="2:20" x14ac:dyDescent="0.25">
      <c r="B1863" s="21"/>
      <c r="C1863" s="22"/>
      <c r="D1863" s="22"/>
      <c r="Q1863" s="62"/>
      <c r="R1863" s="63"/>
      <c r="S1863" s="88"/>
      <c r="T1863" s="87"/>
    </row>
    <row r="1864" spans="2:20" x14ac:dyDescent="0.25">
      <c r="B1864" s="21"/>
      <c r="C1864" s="22"/>
      <c r="D1864" s="22"/>
      <c r="Q1864" s="62"/>
      <c r="R1864" s="63"/>
      <c r="S1864" s="88"/>
      <c r="T1864" s="87"/>
    </row>
    <row r="1865" spans="2:20" x14ac:dyDescent="0.25">
      <c r="B1865" s="21"/>
      <c r="C1865" s="22"/>
      <c r="D1865" s="22"/>
      <c r="Q1865" s="62"/>
      <c r="R1865" s="63"/>
      <c r="S1865" s="88"/>
      <c r="T1865" s="87"/>
    </row>
    <row r="1866" spans="2:20" x14ac:dyDescent="0.25">
      <c r="B1866" s="21"/>
      <c r="C1866" s="22"/>
      <c r="D1866" s="22"/>
      <c r="Q1866" s="62"/>
      <c r="R1866" s="63"/>
      <c r="S1866" s="88"/>
      <c r="T1866" s="87"/>
    </row>
    <row r="1867" spans="2:20" x14ac:dyDescent="0.25">
      <c r="B1867" s="21"/>
      <c r="C1867" s="22"/>
      <c r="D1867" s="22"/>
      <c r="Q1867" s="62"/>
      <c r="R1867" s="63"/>
      <c r="S1867" s="88"/>
      <c r="T1867" s="87"/>
    </row>
    <row r="1868" spans="2:20" x14ac:dyDescent="0.25">
      <c r="B1868" s="21"/>
      <c r="C1868" s="22"/>
      <c r="D1868" s="22"/>
      <c r="Q1868" s="62"/>
      <c r="R1868" s="63"/>
      <c r="S1868" s="88"/>
      <c r="T1868" s="87"/>
    </row>
    <row r="1869" spans="2:20" x14ac:dyDescent="0.25">
      <c r="B1869" s="21"/>
      <c r="C1869" s="22"/>
      <c r="D1869" s="22"/>
      <c r="Q1869" s="62"/>
      <c r="R1869" s="63"/>
      <c r="S1869" s="88"/>
      <c r="T1869" s="87"/>
    </row>
    <row r="1870" spans="2:20" x14ac:dyDescent="0.25">
      <c r="B1870" s="21"/>
      <c r="C1870" s="22"/>
      <c r="D1870" s="22"/>
      <c r="Q1870" s="62"/>
      <c r="R1870" s="63"/>
      <c r="S1870" s="88"/>
      <c r="T1870" s="87"/>
    </row>
    <row r="1871" spans="2:20" x14ac:dyDescent="0.25">
      <c r="B1871" s="21"/>
      <c r="C1871" s="22"/>
      <c r="D1871" s="22"/>
      <c r="Q1871" s="62"/>
      <c r="R1871" s="63"/>
      <c r="S1871" s="88"/>
      <c r="T1871" s="87"/>
    </row>
    <row r="1872" spans="2:20" x14ac:dyDescent="0.25">
      <c r="B1872" s="21"/>
      <c r="C1872" s="22"/>
      <c r="D1872" s="22"/>
      <c r="Q1872" s="62"/>
      <c r="R1872" s="63"/>
      <c r="S1872" s="88"/>
      <c r="T1872" s="87"/>
    </row>
    <row r="1873" spans="2:20" x14ac:dyDescent="0.25">
      <c r="B1873" s="21"/>
      <c r="C1873" s="22"/>
      <c r="D1873" s="22"/>
      <c r="Q1873" s="62"/>
      <c r="R1873" s="63"/>
      <c r="S1873" s="88"/>
      <c r="T1873" s="87"/>
    </row>
    <row r="1874" spans="2:20" x14ac:dyDescent="0.25">
      <c r="B1874" s="21"/>
      <c r="C1874" s="22"/>
      <c r="D1874" s="22"/>
      <c r="Q1874" s="62"/>
      <c r="R1874" s="63"/>
      <c r="S1874" s="88"/>
      <c r="T1874" s="87"/>
    </row>
    <row r="1875" spans="2:20" x14ac:dyDescent="0.25">
      <c r="B1875" s="21"/>
      <c r="C1875" s="22"/>
      <c r="D1875" s="22"/>
      <c r="Q1875" s="62"/>
      <c r="R1875" s="63"/>
      <c r="S1875" s="88"/>
      <c r="T1875" s="87"/>
    </row>
    <row r="1876" spans="2:20" x14ac:dyDescent="0.25">
      <c r="B1876" s="21"/>
      <c r="C1876" s="22"/>
      <c r="D1876" s="22"/>
      <c r="Q1876" s="62"/>
      <c r="R1876" s="63"/>
      <c r="S1876" s="88"/>
      <c r="T1876" s="87"/>
    </row>
    <row r="1877" spans="2:20" x14ac:dyDescent="0.25">
      <c r="B1877" s="21"/>
      <c r="C1877" s="22"/>
      <c r="D1877" s="22"/>
      <c r="Q1877" s="62"/>
      <c r="R1877" s="63"/>
      <c r="S1877" s="88"/>
      <c r="T1877" s="87"/>
    </row>
    <row r="1878" spans="2:20" x14ac:dyDescent="0.25">
      <c r="B1878" s="21"/>
      <c r="C1878" s="22"/>
      <c r="D1878" s="22"/>
      <c r="Q1878" s="62"/>
      <c r="R1878" s="63"/>
      <c r="S1878" s="88"/>
      <c r="T1878" s="87"/>
    </row>
    <row r="1879" spans="2:20" x14ac:dyDescent="0.25">
      <c r="B1879" s="21"/>
      <c r="C1879" s="22"/>
      <c r="D1879" s="22"/>
      <c r="Q1879" s="62"/>
      <c r="R1879" s="63"/>
      <c r="S1879" s="88"/>
      <c r="T1879" s="87"/>
    </row>
    <row r="1880" spans="2:20" x14ac:dyDescent="0.25">
      <c r="B1880" s="21"/>
      <c r="C1880" s="22"/>
      <c r="D1880" s="22"/>
      <c r="Q1880" s="62"/>
      <c r="R1880" s="63"/>
      <c r="S1880" s="88"/>
      <c r="T1880" s="87"/>
    </row>
    <row r="1881" spans="2:20" x14ac:dyDescent="0.25">
      <c r="B1881" s="21"/>
      <c r="C1881" s="22"/>
      <c r="D1881" s="22"/>
      <c r="Q1881" s="62"/>
      <c r="R1881" s="63"/>
      <c r="S1881" s="88"/>
      <c r="T1881" s="87"/>
    </row>
    <row r="1882" spans="2:20" x14ac:dyDescent="0.25">
      <c r="B1882" s="21"/>
      <c r="C1882" s="22"/>
      <c r="D1882" s="22"/>
      <c r="Q1882" s="62"/>
      <c r="R1882" s="63"/>
      <c r="S1882" s="88"/>
      <c r="T1882" s="87"/>
    </row>
    <row r="1883" spans="2:20" x14ac:dyDescent="0.25">
      <c r="B1883" s="21"/>
      <c r="C1883" s="22"/>
      <c r="D1883" s="22"/>
      <c r="Q1883" s="62"/>
      <c r="R1883" s="63"/>
      <c r="S1883" s="88"/>
      <c r="T1883" s="87"/>
    </row>
    <row r="1884" spans="2:20" x14ac:dyDescent="0.25">
      <c r="B1884" s="21"/>
      <c r="C1884" s="22"/>
      <c r="D1884" s="22"/>
      <c r="Q1884" s="62"/>
      <c r="R1884" s="63"/>
      <c r="S1884" s="88"/>
      <c r="T1884" s="87"/>
    </row>
    <row r="1885" spans="2:20" x14ac:dyDescent="0.25">
      <c r="B1885" s="21"/>
      <c r="C1885" s="22"/>
      <c r="D1885" s="22"/>
      <c r="Q1885" s="62"/>
      <c r="R1885" s="63"/>
      <c r="S1885" s="88"/>
      <c r="T1885" s="87"/>
    </row>
    <row r="1886" spans="2:20" x14ac:dyDescent="0.25">
      <c r="B1886" s="21"/>
      <c r="C1886" s="22"/>
      <c r="D1886" s="22"/>
      <c r="Q1886" s="62"/>
      <c r="R1886" s="63"/>
      <c r="S1886" s="88"/>
      <c r="T1886" s="87"/>
    </row>
    <row r="1887" spans="2:20" x14ac:dyDescent="0.25">
      <c r="B1887" s="21"/>
      <c r="C1887" s="22"/>
      <c r="D1887" s="22"/>
      <c r="Q1887" s="62"/>
      <c r="R1887" s="63"/>
      <c r="S1887" s="88"/>
      <c r="T1887" s="87"/>
    </row>
    <row r="1888" spans="2:20" x14ac:dyDescent="0.25">
      <c r="B1888" s="21"/>
      <c r="C1888" s="22"/>
      <c r="D1888" s="22"/>
      <c r="Q1888" s="62"/>
      <c r="R1888" s="63"/>
      <c r="S1888" s="88"/>
      <c r="T1888" s="87"/>
    </row>
    <row r="1889" spans="2:20" x14ac:dyDescent="0.25">
      <c r="B1889" s="21"/>
      <c r="C1889" s="22"/>
      <c r="D1889" s="22"/>
      <c r="Q1889" s="62"/>
      <c r="R1889" s="63"/>
      <c r="S1889" s="88"/>
      <c r="T1889" s="87"/>
    </row>
    <row r="1890" spans="2:20" x14ac:dyDescent="0.25">
      <c r="B1890" s="21"/>
      <c r="C1890" s="22"/>
      <c r="D1890" s="22"/>
      <c r="Q1890" s="62"/>
      <c r="R1890" s="63"/>
      <c r="S1890" s="88"/>
      <c r="T1890" s="87"/>
    </row>
    <row r="1891" spans="2:20" x14ac:dyDescent="0.25">
      <c r="B1891" s="21"/>
      <c r="C1891" s="22"/>
      <c r="D1891" s="22"/>
      <c r="Q1891" s="62"/>
      <c r="R1891" s="63"/>
      <c r="S1891" s="88"/>
      <c r="T1891" s="87"/>
    </row>
    <row r="1892" spans="2:20" x14ac:dyDescent="0.25">
      <c r="B1892" s="21"/>
      <c r="C1892" s="22"/>
      <c r="D1892" s="22"/>
      <c r="Q1892" s="62"/>
      <c r="R1892" s="63"/>
      <c r="S1892" s="88"/>
      <c r="T1892" s="87"/>
    </row>
    <row r="1893" spans="2:20" x14ac:dyDescent="0.25">
      <c r="B1893" s="21"/>
      <c r="C1893" s="22"/>
      <c r="D1893" s="22"/>
      <c r="Q1893" s="62"/>
      <c r="R1893" s="63"/>
      <c r="S1893" s="88"/>
      <c r="T1893" s="87"/>
    </row>
    <row r="1894" spans="2:20" x14ac:dyDescent="0.25">
      <c r="B1894" s="21"/>
      <c r="C1894" s="22"/>
      <c r="D1894" s="22"/>
      <c r="Q1894" s="62"/>
      <c r="R1894" s="63"/>
      <c r="S1894" s="88"/>
      <c r="T1894" s="87"/>
    </row>
    <row r="1895" spans="2:20" x14ac:dyDescent="0.25">
      <c r="B1895" s="21"/>
      <c r="C1895" s="22"/>
      <c r="D1895" s="22"/>
      <c r="Q1895" s="62"/>
      <c r="R1895" s="63"/>
      <c r="S1895" s="88"/>
      <c r="T1895" s="87"/>
    </row>
    <row r="1896" spans="2:20" x14ac:dyDescent="0.25">
      <c r="B1896" s="21"/>
      <c r="C1896" s="22"/>
      <c r="D1896" s="22"/>
      <c r="Q1896" s="62"/>
      <c r="R1896" s="63"/>
      <c r="S1896" s="88"/>
      <c r="T1896" s="87"/>
    </row>
    <row r="1897" spans="2:20" x14ac:dyDescent="0.25">
      <c r="B1897" s="21"/>
      <c r="C1897" s="22"/>
      <c r="D1897" s="22"/>
      <c r="Q1897" s="62"/>
      <c r="R1897" s="63"/>
      <c r="S1897" s="88"/>
      <c r="T1897" s="87"/>
    </row>
    <row r="1898" spans="2:20" x14ac:dyDescent="0.25">
      <c r="B1898" s="21"/>
      <c r="C1898" s="22"/>
      <c r="D1898" s="22"/>
      <c r="Q1898" s="62"/>
      <c r="R1898" s="63"/>
      <c r="S1898" s="88"/>
      <c r="T1898" s="87"/>
    </row>
    <row r="1899" spans="2:20" x14ac:dyDescent="0.25">
      <c r="B1899" s="21"/>
      <c r="C1899" s="22"/>
      <c r="D1899" s="22"/>
      <c r="Q1899" s="62"/>
      <c r="R1899" s="63"/>
      <c r="S1899" s="88"/>
      <c r="T1899" s="87"/>
    </row>
    <row r="1900" spans="2:20" x14ac:dyDescent="0.25">
      <c r="B1900" s="21"/>
      <c r="C1900" s="22"/>
      <c r="D1900" s="22"/>
      <c r="Q1900" s="62"/>
      <c r="R1900" s="63"/>
      <c r="S1900" s="88"/>
      <c r="T1900" s="87"/>
    </row>
    <row r="1901" spans="2:20" x14ac:dyDescent="0.25">
      <c r="B1901" s="21"/>
      <c r="C1901" s="22"/>
      <c r="D1901" s="22"/>
      <c r="Q1901" s="62"/>
      <c r="R1901" s="63"/>
      <c r="S1901" s="88"/>
      <c r="T1901" s="87"/>
    </row>
    <row r="1902" spans="2:20" x14ac:dyDescent="0.25">
      <c r="B1902" s="21"/>
      <c r="C1902" s="22"/>
      <c r="D1902" s="22"/>
      <c r="Q1902" s="62"/>
      <c r="R1902" s="63"/>
      <c r="S1902" s="88"/>
      <c r="T1902" s="87"/>
    </row>
    <row r="1903" spans="2:20" x14ac:dyDescent="0.25">
      <c r="B1903" s="21"/>
      <c r="C1903" s="22"/>
      <c r="D1903" s="22"/>
      <c r="Q1903" s="62"/>
      <c r="R1903" s="63"/>
      <c r="S1903" s="88"/>
      <c r="T1903" s="87"/>
    </row>
    <row r="1904" spans="2:20" x14ac:dyDescent="0.25">
      <c r="B1904" s="21"/>
      <c r="C1904" s="22"/>
      <c r="D1904" s="22"/>
      <c r="Q1904" s="62"/>
      <c r="R1904" s="63"/>
      <c r="S1904" s="88"/>
      <c r="T1904" s="87"/>
    </row>
    <row r="1905" spans="2:20" x14ac:dyDescent="0.25">
      <c r="B1905" s="21"/>
      <c r="C1905" s="22"/>
      <c r="D1905" s="22"/>
      <c r="Q1905" s="62"/>
      <c r="R1905" s="63"/>
      <c r="S1905" s="88"/>
      <c r="T1905" s="87"/>
    </row>
    <row r="1906" spans="2:20" x14ac:dyDescent="0.25">
      <c r="B1906" s="21"/>
      <c r="C1906" s="22"/>
      <c r="D1906" s="22"/>
      <c r="Q1906" s="62"/>
      <c r="R1906" s="63"/>
      <c r="S1906" s="88"/>
      <c r="T1906" s="87"/>
    </row>
    <row r="1907" spans="2:20" x14ac:dyDescent="0.25">
      <c r="B1907" s="21"/>
      <c r="C1907" s="22"/>
      <c r="D1907" s="22"/>
      <c r="Q1907" s="62"/>
      <c r="R1907" s="63"/>
      <c r="S1907" s="88"/>
      <c r="T1907" s="87"/>
    </row>
    <row r="1908" spans="2:20" x14ac:dyDescent="0.25">
      <c r="B1908" s="21"/>
      <c r="C1908" s="22"/>
      <c r="D1908" s="22"/>
      <c r="Q1908" s="62"/>
      <c r="R1908" s="63"/>
      <c r="S1908" s="88"/>
      <c r="T1908" s="87"/>
    </row>
    <row r="1909" spans="2:20" x14ac:dyDescent="0.25">
      <c r="B1909" s="21"/>
      <c r="C1909" s="22"/>
      <c r="D1909" s="22"/>
      <c r="Q1909" s="62"/>
      <c r="R1909" s="63"/>
      <c r="S1909" s="88"/>
      <c r="T1909" s="87"/>
    </row>
    <row r="1910" spans="2:20" x14ac:dyDescent="0.25">
      <c r="B1910" s="21"/>
      <c r="C1910" s="22"/>
      <c r="D1910" s="22"/>
      <c r="Q1910" s="62"/>
      <c r="R1910" s="63"/>
      <c r="S1910" s="88"/>
      <c r="T1910" s="87"/>
    </row>
    <row r="1911" spans="2:20" x14ac:dyDescent="0.25">
      <c r="B1911" s="21"/>
      <c r="C1911" s="22"/>
      <c r="D1911" s="22"/>
      <c r="Q1911" s="62"/>
      <c r="R1911" s="63"/>
      <c r="S1911" s="88"/>
      <c r="T1911" s="87"/>
    </row>
    <row r="1912" spans="2:20" x14ac:dyDescent="0.25">
      <c r="B1912" s="21"/>
      <c r="C1912" s="22"/>
      <c r="D1912" s="22"/>
      <c r="Q1912" s="62"/>
      <c r="R1912" s="63"/>
      <c r="S1912" s="88"/>
      <c r="T1912" s="87"/>
    </row>
    <row r="1913" spans="2:20" x14ac:dyDescent="0.25">
      <c r="B1913" s="21"/>
      <c r="C1913" s="22"/>
      <c r="D1913" s="22"/>
      <c r="Q1913" s="62"/>
      <c r="R1913" s="63"/>
      <c r="S1913" s="88"/>
      <c r="T1913" s="87"/>
    </row>
    <row r="1914" spans="2:20" x14ac:dyDescent="0.25">
      <c r="B1914" s="21"/>
      <c r="C1914" s="22"/>
      <c r="D1914" s="22"/>
      <c r="Q1914" s="62"/>
      <c r="R1914" s="63"/>
      <c r="S1914" s="88"/>
      <c r="T1914" s="87"/>
    </row>
    <row r="1915" spans="2:20" x14ac:dyDescent="0.25">
      <c r="B1915" s="21"/>
      <c r="C1915" s="22"/>
      <c r="D1915" s="22"/>
      <c r="Q1915" s="62"/>
      <c r="R1915" s="63"/>
      <c r="S1915" s="88"/>
      <c r="T1915" s="87"/>
    </row>
    <row r="1916" spans="2:20" x14ac:dyDescent="0.25">
      <c r="B1916" s="21"/>
      <c r="C1916" s="22"/>
      <c r="D1916" s="22"/>
      <c r="Q1916" s="62"/>
      <c r="R1916" s="63"/>
      <c r="S1916" s="88"/>
      <c r="T1916" s="87"/>
    </row>
    <row r="1917" spans="2:20" x14ac:dyDescent="0.25">
      <c r="B1917" s="21"/>
      <c r="C1917" s="22"/>
      <c r="D1917" s="22"/>
      <c r="Q1917" s="62"/>
      <c r="R1917" s="63"/>
      <c r="S1917" s="88"/>
      <c r="T1917" s="87"/>
    </row>
    <row r="1918" spans="2:20" x14ac:dyDescent="0.25">
      <c r="B1918" s="21"/>
      <c r="C1918" s="22"/>
      <c r="D1918" s="22"/>
      <c r="Q1918" s="62"/>
      <c r="R1918" s="63"/>
      <c r="S1918" s="88"/>
      <c r="T1918" s="87"/>
    </row>
    <row r="1919" spans="2:20" x14ac:dyDescent="0.25">
      <c r="B1919" s="21"/>
      <c r="C1919" s="22"/>
      <c r="D1919" s="22"/>
      <c r="Q1919" s="62"/>
      <c r="R1919" s="63"/>
      <c r="S1919" s="88"/>
      <c r="T1919" s="87"/>
    </row>
    <row r="1920" spans="2:20" x14ac:dyDescent="0.25">
      <c r="B1920" s="21"/>
      <c r="C1920" s="22"/>
      <c r="D1920" s="22"/>
      <c r="Q1920" s="62"/>
      <c r="R1920" s="63"/>
      <c r="S1920" s="88"/>
      <c r="T1920" s="87"/>
    </row>
    <row r="1921" spans="2:20" x14ac:dyDescent="0.25">
      <c r="B1921" s="21"/>
      <c r="C1921" s="22"/>
      <c r="D1921" s="22"/>
      <c r="Q1921" s="62"/>
      <c r="R1921" s="63"/>
      <c r="S1921" s="88"/>
      <c r="T1921" s="87"/>
    </row>
    <row r="1922" spans="2:20" x14ac:dyDescent="0.25">
      <c r="B1922" s="21"/>
      <c r="C1922" s="22"/>
      <c r="D1922" s="22"/>
      <c r="Q1922" s="62"/>
      <c r="R1922" s="63"/>
      <c r="S1922" s="88"/>
      <c r="T1922" s="87"/>
    </row>
    <row r="1923" spans="2:20" x14ac:dyDescent="0.25">
      <c r="B1923" s="21"/>
      <c r="C1923" s="22"/>
      <c r="D1923" s="22"/>
      <c r="Q1923" s="62"/>
      <c r="R1923" s="63"/>
      <c r="S1923" s="88"/>
      <c r="T1923" s="87"/>
    </row>
    <row r="1924" spans="2:20" x14ac:dyDescent="0.25">
      <c r="B1924" s="21"/>
      <c r="C1924" s="22"/>
      <c r="D1924" s="22"/>
      <c r="Q1924" s="62"/>
      <c r="R1924" s="63"/>
      <c r="S1924" s="88"/>
      <c r="T1924" s="87"/>
    </row>
    <row r="1925" spans="2:20" x14ac:dyDescent="0.25">
      <c r="B1925" s="21"/>
      <c r="C1925" s="22"/>
      <c r="D1925" s="22"/>
      <c r="Q1925" s="62"/>
      <c r="R1925" s="63"/>
      <c r="S1925" s="88"/>
      <c r="T1925" s="87"/>
    </row>
    <row r="1926" spans="2:20" x14ac:dyDescent="0.25">
      <c r="B1926" s="21"/>
      <c r="C1926" s="22"/>
      <c r="D1926" s="22"/>
      <c r="Q1926" s="62"/>
      <c r="R1926" s="63"/>
      <c r="S1926" s="88"/>
      <c r="T1926" s="87"/>
    </row>
    <row r="1927" spans="2:20" x14ac:dyDescent="0.25">
      <c r="B1927" s="21"/>
      <c r="C1927" s="22"/>
      <c r="D1927" s="22"/>
      <c r="Q1927" s="62"/>
      <c r="R1927" s="63"/>
      <c r="S1927" s="88"/>
      <c r="T1927" s="87"/>
    </row>
    <row r="1928" spans="2:20" x14ac:dyDescent="0.25">
      <c r="B1928" s="21"/>
      <c r="C1928" s="22"/>
      <c r="D1928" s="22"/>
      <c r="Q1928" s="62"/>
      <c r="R1928" s="63"/>
      <c r="S1928" s="88"/>
      <c r="T1928" s="87"/>
    </row>
    <row r="1929" spans="2:20" x14ac:dyDescent="0.25">
      <c r="B1929" s="21"/>
      <c r="C1929" s="22"/>
      <c r="D1929" s="22"/>
      <c r="Q1929" s="62"/>
      <c r="R1929" s="63"/>
      <c r="S1929" s="88"/>
      <c r="T1929" s="87"/>
    </row>
    <row r="1930" spans="2:20" x14ac:dyDescent="0.25">
      <c r="B1930" s="21"/>
      <c r="C1930" s="22"/>
      <c r="D1930" s="22"/>
      <c r="Q1930" s="62"/>
      <c r="R1930" s="63"/>
      <c r="S1930" s="88"/>
      <c r="T1930" s="87"/>
    </row>
    <row r="1931" spans="2:20" x14ac:dyDescent="0.25">
      <c r="B1931" s="21"/>
      <c r="C1931" s="22"/>
      <c r="D1931" s="22"/>
      <c r="Q1931" s="62"/>
      <c r="R1931" s="63"/>
      <c r="S1931" s="88"/>
      <c r="T1931" s="87"/>
    </row>
    <row r="1932" spans="2:20" x14ac:dyDescent="0.25">
      <c r="B1932" s="21"/>
      <c r="C1932" s="22"/>
      <c r="D1932" s="22"/>
      <c r="Q1932" s="62"/>
      <c r="R1932" s="63"/>
      <c r="S1932" s="88"/>
      <c r="T1932" s="87"/>
    </row>
    <row r="1933" spans="2:20" x14ac:dyDescent="0.25">
      <c r="B1933" s="21"/>
      <c r="C1933" s="22"/>
      <c r="D1933" s="22"/>
      <c r="Q1933" s="62"/>
      <c r="R1933" s="63"/>
      <c r="S1933" s="88"/>
      <c r="T1933" s="87"/>
    </row>
    <row r="1934" spans="2:20" x14ac:dyDescent="0.25">
      <c r="B1934" s="21"/>
      <c r="C1934" s="22"/>
      <c r="D1934" s="22"/>
      <c r="Q1934" s="62"/>
      <c r="R1934" s="63"/>
      <c r="S1934" s="88"/>
      <c r="T1934" s="87"/>
    </row>
    <row r="1935" spans="2:20" x14ac:dyDescent="0.25">
      <c r="B1935" s="21"/>
      <c r="C1935" s="22"/>
      <c r="D1935" s="22"/>
      <c r="Q1935" s="62"/>
      <c r="R1935" s="63"/>
      <c r="S1935" s="88"/>
      <c r="T1935" s="87"/>
    </row>
    <row r="1936" spans="2:20" x14ac:dyDescent="0.25">
      <c r="B1936" s="21"/>
      <c r="C1936" s="22"/>
      <c r="D1936" s="22"/>
      <c r="Q1936" s="62"/>
      <c r="R1936" s="63"/>
      <c r="S1936" s="88"/>
      <c r="T1936" s="87"/>
    </row>
    <row r="1937" spans="2:20" x14ac:dyDescent="0.25">
      <c r="B1937" s="21"/>
      <c r="C1937" s="22"/>
      <c r="D1937" s="22"/>
      <c r="Q1937" s="62"/>
      <c r="R1937" s="63"/>
      <c r="S1937" s="88"/>
      <c r="T1937" s="87"/>
    </row>
    <row r="1938" spans="2:20" x14ac:dyDescent="0.25">
      <c r="B1938" s="21"/>
      <c r="C1938" s="22"/>
      <c r="D1938" s="22"/>
      <c r="Q1938" s="62"/>
      <c r="R1938" s="63"/>
      <c r="S1938" s="88"/>
      <c r="T1938" s="87"/>
    </row>
    <row r="1939" spans="2:20" x14ac:dyDescent="0.25">
      <c r="B1939" s="21"/>
      <c r="C1939" s="22"/>
      <c r="D1939" s="22"/>
      <c r="Q1939" s="62"/>
      <c r="R1939" s="63"/>
      <c r="S1939" s="88"/>
      <c r="T1939" s="87"/>
    </row>
    <row r="1940" spans="2:20" x14ac:dyDescent="0.25">
      <c r="B1940" s="21"/>
      <c r="C1940" s="22"/>
      <c r="D1940" s="22"/>
      <c r="Q1940" s="62"/>
      <c r="R1940" s="63"/>
      <c r="S1940" s="88"/>
      <c r="T1940" s="87"/>
    </row>
    <row r="1941" spans="2:20" x14ac:dyDescent="0.25">
      <c r="B1941" s="21"/>
      <c r="C1941" s="22"/>
      <c r="D1941" s="22"/>
      <c r="Q1941" s="62"/>
      <c r="R1941" s="63"/>
      <c r="S1941" s="88"/>
      <c r="T1941" s="87"/>
    </row>
    <row r="1942" spans="2:20" x14ac:dyDescent="0.25">
      <c r="B1942" s="21"/>
      <c r="C1942" s="22"/>
      <c r="D1942" s="22"/>
      <c r="Q1942" s="62"/>
      <c r="R1942" s="63"/>
      <c r="S1942" s="88"/>
      <c r="T1942" s="87"/>
    </row>
    <row r="1943" spans="2:20" x14ac:dyDescent="0.25">
      <c r="B1943" s="21"/>
      <c r="C1943" s="22"/>
      <c r="D1943" s="22"/>
      <c r="Q1943" s="62"/>
      <c r="R1943" s="63"/>
      <c r="S1943" s="88"/>
      <c r="T1943" s="87"/>
    </row>
    <row r="1944" spans="2:20" x14ac:dyDescent="0.25">
      <c r="B1944" s="21"/>
      <c r="C1944" s="22"/>
      <c r="D1944" s="22"/>
      <c r="Q1944" s="62"/>
      <c r="R1944" s="63"/>
      <c r="S1944" s="88"/>
      <c r="T1944" s="87"/>
    </row>
    <row r="1945" spans="2:20" x14ac:dyDescent="0.25">
      <c r="B1945" s="21"/>
      <c r="C1945" s="22"/>
      <c r="D1945" s="22"/>
      <c r="Q1945" s="62"/>
      <c r="R1945" s="63"/>
      <c r="S1945" s="88"/>
      <c r="T1945" s="87"/>
    </row>
    <row r="1946" spans="2:20" x14ac:dyDescent="0.25">
      <c r="B1946" s="21"/>
      <c r="C1946" s="22"/>
      <c r="D1946" s="22"/>
      <c r="Q1946" s="62"/>
      <c r="R1946" s="63"/>
      <c r="S1946" s="88"/>
      <c r="T1946" s="87"/>
    </row>
    <row r="1947" spans="2:20" x14ac:dyDescent="0.25">
      <c r="B1947" s="21"/>
      <c r="C1947" s="22"/>
      <c r="D1947" s="22"/>
      <c r="Q1947" s="62"/>
      <c r="R1947" s="63"/>
      <c r="S1947" s="88"/>
      <c r="T1947" s="87"/>
    </row>
    <row r="1948" spans="2:20" x14ac:dyDescent="0.25">
      <c r="B1948" s="21"/>
      <c r="C1948" s="22"/>
      <c r="D1948" s="22"/>
      <c r="Q1948" s="62"/>
      <c r="R1948" s="63"/>
      <c r="S1948" s="88"/>
      <c r="T1948" s="87"/>
    </row>
    <row r="1949" spans="2:20" x14ac:dyDescent="0.25">
      <c r="B1949" s="21"/>
      <c r="C1949" s="22"/>
      <c r="D1949" s="22"/>
      <c r="Q1949" s="62"/>
      <c r="R1949" s="63"/>
      <c r="S1949" s="88"/>
      <c r="T1949" s="87"/>
    </row>
    <row r="1950" spans="2:20" x14ac:dyDescent="0.25">
      <c r="B1950" s="21"/>
      <c r="C1950" s="22"/>
      <c r="D1950" s="22"/>
      <c r="Q1950" s="62"/>
      <c r="R1950" s="63"/>
      <c r="S1950" s="88"/>
      <c r="T1950" s="87"/>
    </row>
    <row r="1951" spans="2:20" x14ac:dyDescent="0.25">
      <c r="B1951" s="21"/>
      <c r="C1951" s="22"/>
      <c r="D1951" s="22"/>
      <c r="Q1951" s="62"/>
      <c r="R1951" s="63"/>
      <c r="S1951" s="88"/>
      <c r="T1951" s="87"/>
    </row>
    <row r="1952" spans="2:20" x14ac:dyDescent="0.25">
      <c r="B1952" s="21"/>
      <c r="C1952" s="22"/>
      <c r="D1952" s="22"/>
      <c r="Q1952" s="62"/>
      <c r="R1952" s="63"/>
      <c r="S1952" s="88"/>
      <c r="T1952" s="87"/>
    </row>
    <row r="1953" spans="2:20" x14ac:dyDescent="0.25">
      <c r="B1953" s="21"/>
      <c r="C1953" s="22"/>
      <c r="D1953" s="22"/>
      <c r="Q1953" s="62"/>
      <c r="R1953" s="63"/>
      <c r="S1953" s="88"/>
      <c r="T1953" s="87"/>
    </row>
    <row r="1954" spans="2:20" x14ac:dyDescent="0.25">
      <c r="B1954" s="21"/>
      <c r="C1954" s="22"/>
      <c r="D1954" s="22"/>
      <c r="Q1954" s="62"/>
      <c r="R1954" s="63"/>
      <c r="S1954" s="88"/>
      <c r="T1954" s="87"/>
    </row>
    <row r="1955" spans="2:20" x14ac:dyDescent="0.25">
      <c r="B1955" s="21"/>
      <c r="C1955" s="22"/>
      <c r="D1955" s="22"/>
      <c r="Q1955" s="62"/>
      <c r="R1955" s="63"/>
      <c r="S1955" s="88"/>
      <c r="T1955" s="87"/>
    </row>
    <row r="1956" spans="2:20" x14ac:dyDescent="0.25">
      <c r="B1956" s="21"/>
      <c r="C1956" s="22"/>
      <c r="D1956" s="22"/>
      <c r="Q1956" s="62"/>
      <c r="R1956" s="63"/>
      <c r="S1956" s="88"/>
      <c r="T1956" s="87"/>
    </row>
    <row r="1957" spans="2:20" x14ac:dyDescent="0.25">
      <c r="B1957" s="21"/>
      <c r="C1957" s="22"/>
      <c r="D1957" s="22"/>
      <c r="Q1957" s="62"/>
      <c r="R1957" s="63"/>
      <c r="S1957" s="88"/>
      <c r="T1957" s="87"/>
    </row>
    <row r="1958" spans="2:20" x14ac:dyDescent="0.25">
      <c r="B1958" s="21"/>
      <c r="C1958" s="22"/>
      <c r="D1958" s="22"/>
      <c r="Q1958" s="62"/>
      <c r="R1958" s="63"/>
      <c r="S1958" s="88"/>
      <c r="T1958" s="87"/>
    </row>
    <row r="1959" spans="2:20" x14ac:dyDescent="0.25">
      <c r="B1959" s="21"/>
      <c r="C1959" s="22"/>
      <c r="D1959" s="22"/>
      <c r="Q1959" s="62"/>
      <c r="R1959" s="63"/>
      <c r="S1959" s="88"/>
      <c r="T1959" s="87"/>
    </row>
    <row r="1960" spans="2:20" x14ac:dyDescent="0.25">
      <c r="B1960" s="21"/>
      <c r="C1960" s="22"/>
      <c r="D1960" s="22"/>
      <c r="Q1960" s="62"/>
      <c r="R1960" s="63"/>
      <c r="S1960" s="88"/>
      <c r="T1960" s="87"/>
    </row>
    <row r="1961" spans="2:20" x14ac:dyDescent="0.25">
      <c r="B1961" s="21"/>
      <c r="C1961" s="22"/>
      <c r="D1961" s="22"/>
      <c r="Q1961" s="62"/>
      <c r="R1961" s="63"/>
      <c r="S1961" s="88"/>
      <c r="T1961" s="87"/>
    </row>
    <row r="1962" spans="2:20" x14ac:dyDescent="0.25">
      <c r="B1962" s="21"/>
      <c r="C1962" s="22"/>
      <c r="D1962" s="22"/>
      <c r="Q1962" s="62"/>
      <c r="R1962" s="63"/>
      <c r="S1962" s="88"/>
      <c r="T1962" s="87"/>
    </row>
    <row r="1963" spans="2:20" x14ac:dyDescent="0.25">
      <c r="B1963" s="21"/>
      <c r="C1963" s="22"/>
      <c r="D1963" s="22"/>
      <c r="Q1963" s="62"/>
      <c r="R1963" s="63"/>
      <c r="S1963" s="88"/>
      <c r="T1963" s="87"/>
    </row>
    <row r="1964" spans="2:20" x14ac:dyDescent="0.25">
      <c r="B1964" s="21"/>
      <c r="C1964" s="22"/>
      <c r="D1964" s="22"/>
      <c r="Q1964" s="62"/>
      <c r="R1964" s="63"/>
      <c r="S1964" s="88"/>
      <c r="T1964" s="87"/>
    </row>
    <row r="1965" spans="2:20" x14ac:dyDescent="0.25">
      <c r="B1965" s="21"/>
      <c r="C1965" s="22"/>
      <c r="D1965" s="22"/>
      <c r="Q1965" s="62"/>
      <c r="R1965" s="63"/>
      <c r="S1965" s="88"/>
      <c r="T1965" s="87"/>
    </row>
    <row r="1966" spans="2:20" x14ac:dyDescent="0.25">
      <c r="B1966" s="21"/>
      <c r="C1966" s="22"/>
      <c r="D1966" s="22"/>
      <c r="Q1966" s="62"/>
      <c r="R1966" s="63"/>
      <c r="S1966" s="88"/>
      <c r="T1966" s="87"/>
    </row>
    <row r="1967" spans="2:20" x14ac:dyDescent="0.25">
      <c r="B1967" s="21"/>
      <c r="C1967" s="22"/>
      <c r="D1967" s="22"/>
      <c r="Q1967" s="62"/>
      <c r="R1967" s="63"/>
      <c r="S1967" s="88"/>
      <c r="T1967" s="87"/>
    </row>
    <row r="1968" spans="2:20" x14ac:dyDescent="0.25">
      <c r="B1968" s="21"/>
      <c r="C1968" s="22"/>
      <c r="D1968" s="22"/>
      <c r="Q1968" s="62"/>
      <c r="R1968" s="63"/>
      <c r="S1968" s="88"/>
      <c r="T1968" s="87"/>
    </row>
    <row r="1969" spans="2:20" x14ac:dyDescent="0.25">
      <c r="B1969" s="21"/>
      <c r="C1969" s="22"/>
      <c r="D1969" s="22"/>
      <c r="Q1969" s="62"/>
      <c r="R1969" s="63"/>
      <c r="S1969" s="88"/>
      <c r="T1969" s="87"/>
    </row>
    <row r="1970" spans="2:20" x14ac:dyDescent="0.25">
      <c r="B1970" s="21"/>
      <c r="C1970" s="22"/>
      <c r="D1970" s="22"/>
      <c r="Q1970" s="62"/>
      <c r="R1970" s="63"/>
      <c r="S1970" s="88"/>
      <c r="T1970" s="87"/>
    </row>
    <row r="1971" spans="2:20" x14ac:dyDescent="0.25">
      <c r="B1971" s="21"/>
      <c r="C1971" s="22"/>
      <c r="D1971" s="22"/>
      <c r="Q1971" s="62"/>
      <c r="R1971" s="63"/>
      <c r="S1971" s="88"/>
      <c r="T1971" s="87"/>
    </row>
    <row r="1972" spans="2:20" x14ac:dyDescent="0.25">
      <c r="B1972" s="21"/>
      <c r="C1972" s="22"/>
      <c r="D1972" s="22"/>
      <c r="Q1972" s="62"/>
      <c r="R1972" s="63"/>
      <c r="S1972" s="88"/>
      <c r="T1972" s="87"/>
    </row>
    <row r="1973" spans="2:20" x14ac:dyDescent="0.25">
      <c r="B1973" s="21"/>
      <c r="C1973" s="22"/>
      <c r="D1973" s="22"/>
      <c r="Q1973" s="62"/>
      <c r="R1973" s="63"/>
      <c r="S1973" s="88"/>
      <c r="T1973" s="87"/>
    </row>
    <row r="1974" spans="2:20" x14ac:dyDescent="0.25">
      <c r="B1974" s="21"/>
      <c r="C1974" s="22"/>
      <c r="D1974" s="22"/>
      <c r="Q1974" s="62"/>
      <c r="R1974" s="63"/>
      <c r="S1974" s="88"/>
      <c r="T1974" s="87"/>
    </row>
    <row r="1975" spans="2:20" x14ac:dyDescent="0.25">
      <c r="B1975" s="21"/>
      <c r="C1975" s="22"/>
      <c r="D1975" s="22"/>
      <c r="Q1975" s="62"/>
      <c r="R1975" s="63"/>
      <c r="S1975" s="88"/>
      <c r="T1975" s="87"/>
    </row>
    <row r="1976" spans="2:20" x14ac:dyDescent="0.25">
      <c r="B1976" s="21"/>
      <c r="C1976" s="22"/>
      <c r="D1976" s="22"/>
      <c r="Q1976" s="62"/>
      <c r="R1976" s="63"/>
      <c r="S1976" s="88"/>
      <c r="T1976" s="87"/>
    </row>
    <row r="1977" spans="2:20" x14ac:dyDescent="0.25">
      <c r="B1977" s="21"/>
      <c r="C1977" s="22"/>
      <c r="D1977" s="22"/>
      <c r="Q1977" s="62"/>
      <c r="R1977" s="63"/>
      <c r="S1977" s="88"/>
      <c r="T1977" s="87"/>
    </row>
    <row r="1978" spans="2:20" x14ac:dyDescent="0.25">
      <c r="B1978" s="21"/>
      <c r="C1978" s="22"/>
      <c r="D1978" s="22"/>
      <c r="Q1978" s="62"/>
      <c r="R1978" s="63"/>
      <c r="S1978" s="88"/>
      <c r="T1978" s="87"/>
    </row>
    <row r="1979" spans="2:20" x14ac:dyDescent="0.25">
      <c r="B1979" s="21"/>
      <c r="C1979" s="22"/>
      <c r="D1979" s="22"/>
      <c r="Q1979" s="62"/>
      <c r="R1979" s="63"/>
      <c r="S1979" s="88"/>
      <c r="T1979" s="87"/>
    </row>
    <row r="1980" spans="2:20" x14ac:dyDescent="0.25">
      <c r="B1980" s="21"/>
      <c r="C1980" s="22"/>
      <c r="D1980" s="22"/>
      <c r="Q1980" s="62"/>
      <c r="R1980" s="63"/>
      <c r="S1980" s="88"/>
      <c r="T1980" s="87"/>
    </row>
    <row r="1981" spans="2:20" x14ac:dyDescent="0.25">
      <c r="B1981" s="21"/>
      <c r="C1981" s="22"/>
      <c r="D1981" s="22"/>
      <c r="Q1981" s="62"/>
      <c r="R1981" s="63"/>
      <c r="S1981" s="88"/>
      <c r="T1981" s="87"/>
    </row>
    <row r="1982" spans="2:20" x14ac:dyDescent="0.25">
      <c r="B1982" s="21"/>
      <c r="C1982" s="22"/>
      <c r="D1982" s="22"/>
      <c r="Q1982" s="62"/>
      <c r="R1982" s="63"/>
      <c r="S1982" s="88"/>
      <c r="T1982" s="87"/>
    </row>
    <row r="1983" spans="2:20" x14ac:dyDescent="0.25">
      <c r="B1983" s="21"/>
      <c r="C1983" s="22"/>
      <c r="D1983" s="22"/>
      <c r="Q1983" s="62"/>
      <c r="R1983" s="63"/>
      <c r="S1983" s="88"/>
      <c r="T1983" s="87"/>
    </row>
    <row r="1984" spans="2:20" x14ac:dyDescent="0.25">
      <c r="B1984" s="21"/>
      <c r="C1984" s="22"/>
      <c r="D1984" s="22"/>
      <c r="Q1984" s="62"/>
      <c r="R1984" s="63"/>
      <c r="S1984" s="88"/>
      <c r="T1984" s="87"/>
    </row>
    <row r="1985" spans="2:20" x14ac:dyDescent="0.25">
      <c r="B1985" s="21"/>
      <c r="C1985" s="22"/>
      <c r="D1985" s="22"/>
      <c r="Q1985" s="62"/>
      <c r="R1985" s="63"/>
      <c r="S1985" s="88"/>
      <c r="T1985" s="87"/>
    </row>
    <row r="1986" spans="2:20" x14ac:dyDescent="0.25">
      <c r="B1986" s="21"/>
      <c r="C1986" s="22"/>
      <c r="D1986" s="22"/>
      <c r="Q1986" s="62"/>
      <c r="R1986" s="63"/>
      <c r="S1986" s="88"/>
      <c r="T1986" s="87"/>
    </row>
    <row r="1987" spans="2:20" x14ac:dyDescent="0.25">
      <c r="B1987" s="21"/>
      <c r="C1987" s="22"/>
      <c r="D1987" s="22"/>
      <c r="Q1987" s="62"/>
      <c r="R1987" s="63"/>
      <c r="S1987" s="88"/>
      <c r="T1987" s="87"/>
    </row>
    <row r="1988" spans="2:20" x14ac:dyDescent="0.25">
      <c r="B1988" s="21"/>
      <c r="C1988" s="22"/>
      <c r="D1988" s="22"/>
      <c r="Q1988" s="62"/>
      <c r="R1988" s="63"/>
      <c r="S1988" s="88"/>
      <c r="T1988" s="87"/>
    </row>
    <row r="1989" spans="2:20" x14ac:dyDescent="0.25">
      <c r="B1989" s="21"/>
      <c r="C1989" s="22"/>
      <c r="D1989" s="22"/>
      <c r="Q1989" s="62"/>
      <c r="R1989" s="63"/>
      <c r="S1989" s="88"/>
      <c r="T1989" s="87"/>
    </row>
    <row r="1990" spans="2:20" x14ac:dyDescent="0.25">
      <c r="B1990" s="21"/>
      <c r="C1990" s="22"/>
      <c r="D1990" s="22"/>
      <c r="Q1990" s="62"/>
      <c r="R1990" s="63"/>
      <c r="S1990" s="88"/>
      <c r="T1990" s="87"/>
    </row>
    <row r="1991" spans="2:20" x14ac:dyDescent="0.25">
      <c r="B1991" s="21"/>
      <c r="C1991" s="22"/>
      <c r="D1991" s="22"/>
      <c r="Q1991" s="62"/>
      <c r="R1991" s="63"/>
      <c r="S1991" s="88"/>
      <c r="T1991" s="87"/>
    </row>
    <row r="1992" spans="2:20" x14ac:dyDescent="0.25">
      <c r="B1992" s="21"/>
      <c r="C1992" s="22"/>
      <c r="D1992" s="22"/>
      <c r="Q1992" s="62"/>
      <c r="R1992" s="63"/>
      <c r="S1992" s="88"/>
      <c r="T1992" s="87"/>
    </row>
    <row r="1993" spans="2:20" x14ac:dyDescent="0.25">
      <c r="B1993" s="21"/>
      <c r="C1993" s="22"/>
      <c r="D1993" s="22"/>
      <c r="Q1993" s="62"/>
      <c r="R1993" s="63"/>
      <c r="S1993" s="88"/>
      <c r="T1993" s="87"/>
    </row>
    <row r="1994" spans="2:20" x14ac:dyDescent="0.25">
      <c r="B1994" s="21"/>
      <c r="C1994" s="22"/>
      <c r="D1994" s="22"/>
      <c r="Q1994" s="62"/>
      <c r="R1994" s="63"/>
      <c r="S1994" s="88"/>
      <c r="T1994" s="87"/>
    </row>
    <row r="1995" spans="2:20" x14ac:dyDescent="0.25">
      <c r="B1995" s="21"/>
      <c r="C1995" s="22"/>
      <c r="D1995" s="22"/>
      <c r="Q1995" s="62"/>
      <c r="R1995" s="63"/>
      <c r="S1995" s="88"/>
      <c r="T1995" s="87"/>
    </row>
    <row r="1996" spans="2:20" x14ac:dyDescent="0.25">
      <c r="B1996" s="21"/>
      <c r="C1996" s="22"/>
      <c r="D1996" s="22"/>
      <c r="Q1996" s="62"/>
      <c r="R1996" s="63"/>
      <c r="S1996" s="88"/>
      <c r="T1996" s="87"/>
    </row>
    <row r="1997" spans="2:20" x14ac:dyDescent="0.25">
      <c r="B1997" s="21"/>
      <c r="C1997" s="22"/>
      <c r="D1997" s="22"/>
      <c r="Q1997" s="62"/>
      <c r="R1997" s="63"/>
      <c r="S1997" s="88"/>
      <c r="T1997" s="87"/>
    </row>
    <row r="1998" spans="2:20" x14ac:dyDescent="0.25">
      <c r="B1998" s="21"/>
      <c r="C1998" s="22"/>
      <c r="D1998" s="22"/>
      <c r="Q1998" s="62"/>
      <c r="R1998" s="63"/>
      <c r="S1998" s="88"/>
      <c r="T1998" s="87"/>
    </row>
    <row r="1999" spans="2:20" x14ac:dyDescent="0.25">
      <c r="B1999" s="21"/>
      <c r="C1999" s="22"/>
      <c r="D1999" s="22"/>
      <c r="Q1999" s="62"/>
      <c r="R1999" s="63"/>
      <c r="S1999" s="88"/>
      <c r="T1999" s="87"/>
    </row>
    <row r="2000" spans="2:20" x14ac:dyDescent="0.25">
      <c r="B2000" s="21"/>
      <c r="C2000" s="22"/>
      <c r="D2000" s="22"/>
      <c r="Q2000" s="62"/>
      <c r="R2000" s="63"/>
      <c r="S2000" s="88"/>
      <c r="T2000" s="87"/>
    </row>
  </sheetData>
  <sheetProtection password="841B" sheet="1" objects="1" scenarios="1" selectLockedCells="1"/>
  <autoFilter ref="B9:T29"/>
  <conditionalFormatting sqref="S10:T2000 J10:P2000 B10:F2000">
    <cfRule type="expression" dxfId="11" priority="4">
      <formula>#REF!="bez"</formula>
    </cfRule>
  </conditionalFormatting>
  <conditionalFormatting sqref="Q10:Q2000">
    <cfRule type="expression" dxfId="10" priority="3">
      <formula>#REF!="bez"</formula>
    </cfRule>
  </conditionalFormatting>
  <conditionalFormatting sqref="R10:R2000">
    <cfRule type="expression" dxfId="9" priority="2">
      <formula>#REF!="bez"</formula>
    </cfRule>
  </conditionalFormatting>
  <conditionalFormatting sqref="G10:I2000">
    <cfRule type="expression" dxfId="8" priority="1">
      <formula>#REF!="bez"</formula>
    </cfRule>
  </conditionalFormatting>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2"/>
  <sheetViews>
    <sheetView showGridLines="0" tabSelected="1" workbookViewId="0"/>
  </sheetViews>
  <sheetFormatPr baseColWidth="10" defaultRowHeight="15" outlineLevelRow="1" x14ac:dyDescent="0.25"/>
  <cols>
    <col min="1" max="1" width="0.7109375" style="1" customWidth="1"/>
    <col min="2" max="2" width="6.140625" style="1" customWidth="1"/>
    <col min="3" max="3" width="28.5703125" style="1" customWidth="1"/>
    <col min="4" max="4" width="13" style="1" customWidth="1"/>
    <col min="5" max="5" width="6.28515625" style="1" customWidth="1"/>
    <col min="6" max="7" width="12.5703125" style="1" bestFit="1" customWidth="1"/>
    <col min="8" max="8" width="7.5703125" style="1" customWidth="1"/>
    <col min="9" max="16384" width="11.42578125" style="1"/>
  </cols>
  <sheetData>
    <row r="1" spans="1:17" ht="3.75" customHeight="1" x14ac:dyDescent="0.25">
      <c r="A1" s="15"/>
    </row>
    <row r="2" spans="1:17" ht="21" x14ac:dyDescent="0.35">
      <c r="B2" s="2" t="s">
        <v>195</v>
      </c>
      <c r="C2" s="2"/>
      <c r="D2" s="3"/>
      <c r="E2" s="3"/>
      <c r="F2" s="3"/>
      <c r="G2" s="3"/>
      <c r="H2" s="3"/>
      <c r="I2" s="3"/>
      <c r="J2" s="3"/>
      <c r="K2" s="3"/>
      <c r="L2" s="3"/>
      <c r="M2" s="3"/>
      <c r="N2" s="3"/>
      <c r="O2" s="3"/>
      <c r="P2" s="3"/>
      <c r="Q2" s="3"/>
    </row>
    <row r="3" spans="1:17" x14ac:dyDescent="0.25">
      <c r="B3" s="4" t="s">
        <v>0</v>
      </c>
      <c r="C3" s="5">
        <f>Umsatzdaten!C3</f>
        <v>72688</v>
      </c>
      <c r="D3" s="5"/>
      <c r="E3" s="4"/>
      <c r="F3" s="5"/>
      <c r="G3" s="5"/>
      <c r="H3" s="5"/>
      <c r="I3" s="5"/>
      <c r="J3" s="5"/>
      <c r="K3" s="5"/>
      <c r="L3" s="5"/>
      <c r="M3" s="5"/>
      <c r="N3" s="5"/>
      <c r="O3" s="5"/>
      <c r="P3" s="5"/>
      <c r="Q3" s="5"/>
    </row>
    <row r="4" spans="1:17" ht="12.75" customHeight="1" x14ac:dyDescent="0.25">
      <c r="B4" s="7"/>
      <c r="C4" s="8"/>
      <c r="D4" s="9"/>
      <c r="E4" s="10"/>
      <c r="F4" s="9"/>
      <c r="G4" s="9"/>
      <c r="H4" s="9"/>
      <c r="I4" s="9"/>
      <c r="J4" s="9"/>
      <c r="K4" s="9"/>
      <c r="L4" s="9"/>
      <c r="M4" s="9"/>
      <c r="N4" s="9"/>
      <c r="O4" s="9"/>
      <c r="P4" s="9"/>
      <c r="Q4" s="9"/>
    </row>
    <row r="5" spans="1:17" ht="6" customHeight="1" x14ac:dyDescent="0.25"/>
    <row r="6" spans="1:17" x14ac:dyDescent="0.25">
      <c r="B6" s="11" t="s">
        <v>1</v>
      </c>
      <c r="C6" s="158" t="s">
        <v>180</v>
      </c>
      <c r="D6" s="12" t="s">
        <v>92</v>
      </c>
      <c r="E6" s="160" t="s">
        <v>3</v>
      </c>
      <c r="F6" s="117" t="s">
        <v>107</v>
      </c>
      <c r="G6" s="12" t="s">
        <v>4</v>
      </c>
      <c r="H6" s="12" t="s">
        <v>5</v>
      </c>
    </row>
    <row r="7" spans="1:17" x14ac:dyDescent="0.25">
      <c r="B7" s="13" t="s">
        <v>6</v>
      </c>
      <c r="C7" s="159"/>
      <c r="D7" s="14" t="s">
        <v>7</v>
      </c>
      <c r="E7" s="161"/>
      <c r="F7" s="118" t="s">
        <v>7</v>
      </c>
      <c r="G7" s="14" t="s">
        <v>7</v>
      </c>
      <c r="H7" s="14" t="s">
        <v>8</v>
      </c>
    </row>
    <row r="8" spans="1:17" ht="6.75" customHeight="1" x14ac:dyDescent="0.25">
      <c r="B8" s="67"/>
      <c r="C8" s="68"/>
      <c r="D8" s="69"/>
      <c r="E8" s="70"/>
      <c r="F8" s="69"/>
      <c r="G8" s="69"/>
      <c r="H8" s="70"/>
    </row>
    <row r="9" spans="1:17" x14ac:dyDescent="0.25">
      <c r="B9" s="71" t="s">
        <v>9</v>
      </c>
      <c r="C9" s="77" t="s">
        <v>70</v>
      </c>
      <c r="D9" s="72">
        <f ca="1">SUMIF(Umsatzdaten!$E$10:$S$10000,C9,Umsatzdaten!$S$10:$S$10000)</f>
        <v>25000</v>
      </c>
      <c r="E9" s="73">
        <f ca="1">RANK(D9,$D$9:$D$37)</f>
        <v>1</v>
      </c>
      <c r="F9" s="116">
        <v>23000</v>
      </c>
      <c r="G9" s="114">
        <f ca="1">D9-F9</f>
        <v>2000</v>
      </c>
      <c r="H9" s="115">
        <f ca="1">IF(F9=0,"",G9/F9)</f>
        <v>8.6956521739130432E-2</v>
      </c>
    </row>
    <row r="10" spans="1:17" x14ac:dyDescent="0.25">
      <c r="B10" s="71" t="s">
        <v>10</v>
      </c>
      <c r="C10" s="77" t="s">
        <v>71</v>
      </c>
      <c r="D10" s="72">
        <f ca="1">SUMIF(Umsatzdaten!$E$10:$S$10000,C10,Umsatzdaten!$S$10:$S$10000)</f>
        <v>24000</v>
      </c>
      <c r="E10" s="73">
        <f t="shared" ref="E10:E37" ca="1" si="0">RANK(D10,$D$9:$D$37)</f>
        <v>2</v>
      </c>
      <c r="F10" s="116">
        <v>23000</v>
      </c>
      <c r="G10" s="114">
        <f t="shared" ref="G10:G38" ca="1" si="1">D10-F10</f>
        <v>1000</v>
      </c>
      <c r="H10" s="115">
        <f t="shared" ref="H10:H38" ca="1" si="2">IF(F10=0,"",G10/F10)</f>
        <v>4.3478260869565216E-2</v>
      </c>
    </row>
    <row r="11" spans="1:17" x14ac:dyDescent="0.25">
      <c r="B11" s="71" t="s">
        <v>11</v>
      </c>
      <c r="C11" s="77" t="s">
        <v>72</v>
      </c>
      <c r="D11" s="72">
        <f ca="1">SUMIF(Umsatzdaten!$E$10:$S$10000,C11,Umsatzdaten!$S$10:$S$10000)</f>
        <v>6800</v>
      </c>
      <c r="E11" s="73">
        <f t="shared" ca="1" si="0"/>
        <v>3</v>
      </c>
      <c r="F11" s="116">
        <v>5000</v>
      </c>
      <c r="G11" s="114">
        <f t="shared" ca="1" si="1"/>
        <v>1800</v>
      </c>
      <c r="H11" s="115">
        <f t="shared" ca="1" si="2"/>
        <v>0.36</v>
      </c>
    </row>
    <row r="12" spans="1:17" x14ac:dyDescent="0.25">
      <c r="B12" s="71" t="s">
        <v>12</v>
      </c>
      <c r="C12" s="77" t="s">
        <v>73</v>
      </c>
      <c r="D12" s="72">
        <f ca="1">SUMIF(Umsatzdaten!$E$10:$S$10000,C12,Umsatzdaten!$S$10:$S$10000)</f>
        <v>5400</v>
      </c>
      <c r="E12" s="73">
        <f t="shared" ca="1" si="0"/>
        <v>4</v>
      </c>
      <c r="F12" s="116">
        <v>7000</v>
      </c>
      <c r="G12" s="114">
        <f t="shared" ca="1" si="1"/>
        <v>-1600</v>
      </c>
      <c r="H12" s="115">
        <f t="shared" ca="1" si="2"/>
        <v>-0.22857142857142856</v>
      </c>
    </row>
    <row r="13" spans="1:17" x14ac:dyDescent="0.25">
      <c r="B13" s="71" t="s">
        <v>13</v>
      </c>
      <c r="C13" s="77" t="s">
        <v>74</v>
      </c>
      <c r="D13" s="72">
        <f ca="1">SUMIF(Umsatzdaten!$E$10:$S$10000,C13,Umsatzdaten!$S$10:$S$10000)</f>
        <v>4050</v>
      </c>
      <c r="E13" s="73">
        <f t="shared" ca="1" si="0"/>
        <v>5</v>
      </c>
      <c r="F13" s="116">
        <v>3000</v>
      </c>
      <c r="G13" s="114">
        <f t="shared" ca="1" si="1"/>
        <v>1050</v>
      </c>
      <c r="H13" s="115">
        <f t="shared" ca="1" si="2"/>
        <v>0.35</v>
      </c>
    </row>
    <row r="14" spans="1:17" x14ac:dyDescent="0.25">
      <c r="B14" s="71" t="s">
        <v>14</v>
      </c>
      <c r="C14" s="77" t="s">
        <v>75</v>
      </c>
      <c r="D14" s="72">
        <f ca="1">SUMIF(Umsatzdaten!$E$10:$S$10000,C14,Umsatzdaten!$S$10:$S$10000)</f>
        <v>1000</v>
      </c>
      <c r="E14" s="73">
        <f t="shared" ca="1" si="0"/>
        <v>7</v>
      </c>
      <c r="F14" s="116">
        <v>800</v>
      </c>
      <c r="G14" s="114">
        <f t="shared" ca="1" si="1"/>
        <v>200</v>
      </c>
      <c r="H14" s="115">
        <f t="shared" ca="1" si="2"/>
        <v>0.25</v>
      </c>
    </row>
    <row r="15" spans="1:17" x14ac:dyDescent="0.25">
      <c r="B15" s="71" t="s">
        <v>15</v>
      </c>
      <c r="C15" s="77" t="s">
        <v>78</v>
      </c>
      <c r="D15" s="72">
        <f ca="1">SUMIF(Umsatzdaten!$E$10:$S$10000,C15,Umsatzdaten!$S$10:$S$10000)</f>
        <v>1000</v>
      </c>
      <c r="E15" s="73">
        <f t="shared" ca="1" si="0"/>
        <v>7</v>
      </c>
      <c r="F15" s="116">
        <v>1200</v>
      </c>
      <c r="G15" s="114">
        <f t="shared" ca="1" si="1"/>
        <v>-200</v>
      </c>
      <c r="H15" s="115">
        <f t="shared" ca="1" si="2"/>
        <v>-0.16666666666666666</v>
      </c>
    </row>
    <row r="16" spans="1:17" x14ac:dyDescent="0.25">
      <c r="B16" s="71" t="s">
        <v>16</v>
      </c>
      <c r="C16" s="77" t="s">
        <v>79</v>
      </c>
      <c r="D16" s="72">
        <f ca="1">SUMIF(Umsatzdaten!$E$10:$S$10000,C16,Umsatzdaten!$S$10:$S$10000)</f>
        <v>400</v>
      </c>
      <c r="E16" s="73">
        <f t="shared" ca="1" si="0"/>
        <v>11</v>
      </c>
      <c r="F16" s="116">
        <v>800</v>
      </c>
      <c r="G16" s="114">
        <f t="shared" ca="1" si="1"/>
        <v>-400</v>
      </c>
      <c r="H16" s="115">
        <f t="shared" ca="1" si="2"/>
        <v>-0.5</v>
      </c>
    </row>
    <row r="17" spans="2:8" x14ac:dyDescent="0.25">
      <c r="B17" s="71" t="s">
        <v>17</v>
      </c>
      <c r="C17" s="77" t="s">
        <v>80</v>
      </c>
      <c r="D17" s="72">
        <f ca="1">SUMIF(Umsatzdaten!$E$10:$S$10000,C17,Umsatzdaten!$S$10:$S$10000)</f>
        <v>200</v>
      </c>
      <c r="E17" s="73">
        <f t="shared" ca="1" si="0"/>
        <v>12</v>
      </c>
      <c r="F17" s="116">
        <v>100</v>
      </c>
      <c r="G17" s="114">
        <f t="shared" ca="1" si="1"/>
        <v>100</v>
      </c>
      <c r="H17" s="115">
        <f t="shared" ca="1" si="2"/>
        <v>1</v>
      </c>
    </row>
    <row r="18" spans="2:8" x14ac:dyDescent="0.25">
      <c r="B18" s="71" t="s">
        <v>18</v>
      </c>
      <c r="C18" s="77" t="s">
        <v>81</v>
      </c>
      <c r="D18" s="72">
        <f ca="1">SUMIF(Umsatzdaten!$E$10:$S$10000,C18,Umsatzdaten!$S$10:$S$10000)</f>
        <v>200</v>
      </c>
      <c r="E18" s="73">
        <f t="shared" ca="1" si="0"/>
        <v>12</v>
      </c>
      <c r="F18" s="116">
        <v>100</v>
      </c>
      <c r="G18" s="114">
        <f t="shared" ca="1" si="1"/>
        <v>100</v>
      </c>
      <c r="H18" s="115">
        <f t="shared" ca="1" si="2"/>
        <v>1</v>
      </c>
    </row>
    <row r="19" spans="2:8" x14ac:dyDescent="0.25">
      <c r="B19" s="71" t="s">
        <v>19</v>
      </c>
      <c r="C19" s="77" t="s">
        <v>82</v>
      </c>
      <c r="D19" s="72">
        <f ca="1">SUMIF(Umsatzdaten!$E$10:$S$10000,C19,Umsatzdaten!$S$10:$S$10000)</f>
        <v>200</v>
      </c>
      <c r="E19" s="73">
        <f t="shared" ca="1" si="0"/>
        <v>12</v>
      </c>
      <c r="F19" s="116">
        <v>100</v>
      </c>
      <c r="G19" s="114">
        <f t="shared" ca="1" si="1"/>
        <v>100</v>
      </c>
      <c r="H19" s="115">
        <f t="shared" ca="1" si="2"/>
        <v>1</v>
      </c>
    </row>
    <row r="20" spans="2:8" x14ac:dyDescent="0.25">
      <c r="B20" s="71" t="s">
        <v>20</v>
      </c>
      <c r="C20" s="77" t="s">
        <v>76</v>
      </c>
      <c r="D20" s="72">
        <f ca="1">SUMIF(Umsatzdaten!$E$10:$S$10000,C20,Umsatzdaten!$S$10:$S$10000)</f>
        <v>680</v>
      </c>
      <c r="E20" s="73">
        <f t="shared" ca="1" si="0"/>
        <v>10</v>
      </c>
      <c r="F20" s="116">
        <v>500</v>
      </c>
      <c r="G20" s="114">
        <f t="shared" ca="1" si="1"/>
        <v>180</v>
      </c>
      <c r="H20" s="115">
        <f t="shared" ca="1" si="2"/>
        <v>0.36</v>
      </c>
    </row>
    <row r="21" spans="2:8" x14ac:dyDescent="0.25">
      <c r="B21" s="71" t="s">
        <v>21</v>
      </c>
      <c r="C21" s="77" t="s">
        <v>77</v>
      </c>
      <c r="D21" s="72">
        <f ca="1">SUMIF(Umsatzdaten!$E$10:$S$10000,C21,Umsatzdaten!$S$10:$S$10000)</f>
        <v>900</v>
      </c>
      <c r="E21" s="73">
        <f t="shared" ca="1" si="0"/>
        <v>9</v>
      </c>
      <c r="F21" s="116">
        <v>800</v>
      </c>
      <c r="G21" s="114">
        <f t="shared" ca="1" si="1"/>
        <v>100</v>
      </c>
      <c r="H21" s="115">
        <f t="shared" ca="1" si="2"/>
        <v>0.125</v>
      </c>
    </row>
    <row r="22" spans="2:8" x14ac:dyDescent="0.25">
      <c r="B22" s="71" t="s">
        <v>22</v>
      </c>
      <c r="C22" s="77" t="s">
        <v>90</v>
      </c>
      <c r="D22" s="72">
        <f ca="1">SUMIF(Umsatzdaten!$E$10:$S$10000,C22,Umsatzdaten!$S$10:$S$10000)</f>
        <v>0</v>
      </c>
      <c r="E22" s="73">
        <f t="shared" ca="1" si="0"/>
        <v>15</v>
      </c>
      <c r="F22" s="116">
        <v>100</v>
      </c>
      <c r="G22" s="114">
        <f t="shared" ca="1" si="1"/>
        <v>-100</v>
      </c>
      <c r="H22" s="115">
        <f t="shared" ca="1" si="2"/>
        <v>-1</v>
      </c>
    </row>
    <row r="23" spans="2:8" x14ac:dyDescent="0.25">
      <c r="B23" s="71" t="s">
        <v>23</v>
      </c>
      <c r="C23" s="77" t="s">
        <v>89</v>
      </c>
      <c r="D23" s="72">
        <f ca="1">SUMIF(Umsatzdaten!$E$10:$S$10000,C23,Umsatzdaten!$S$10:$S$10000)</f>
        <v>2000</v>
      </c>
      <c r="E23" s="73">
        <f t="shared" ca="1" si="0"/>
        <v>6</v>
      </c>
      <c r="F23" s="116">
        <v>1500</v>
      </c>
      <c r="G23" s="114">
        <f t="shared" ca="1" si="1"/>
        <v>500</v>
      </c>
      <c r="H23" s="115">
        <f t="shared" ca="1" si="2"/>
        <v>0.33333333333333331</v>
      </c>
    </row>
    <row r="24" spans="2:8" hidden="1" outlineLevel="1" x14ac:dyDescent="0.25">
      <c r="B24" s="71" t="s">
        <v>24</v>
      </c>
      <c r="C24" s="77"/>
      <c r="D24" s="72">
        <f ca="1">SUMIF(Umsatzdaten!$E$10:$S$10000,C24,Umsatzdaten!$S$10:$S$10000)</f>
        <v>0</v>
      </c>
      <c r="E24" s="73">
        <f t="shared" ca="1" si="0"/>
        <v>15</v>
      </c>
      <c r="F24" s="116"/>
      <c r="G24" s="114">
        <f t="shared" ca="1" si="1"/>
        <v>0</v>
      </c>
      <c r="H24" s="115" t="str">
        <f t="shared" si="2"/>
        <v/>
      </c>
    </row>
    <row r="25" spans="2:8" hidden="1" outlineLevel="1" x14ac:dyDescent="0.25">
      <c r="B25" s="71" t="s">
        <v>25</v>
      </c>
      <c r="C25" s="77"/>
      <c r="D25" s="72">
        <f ca="1">SUMIF(Umsatzdaten!$E$10:$S$10000,C25,Umsatzdaten!$S$10:$S$10000)</f>
        <v>0</v>
      </c>
      <c r="E25" s="73">
        <f t="shared" ca="1" si="0"/>
        <v>15</v>
      </c>
      <c r="F25" s="116"/>
      <c r="G25" s="114">
        <f t="shared" ca="1" si="1"/>
        <v>0</v>
      </c>
      <c r="H25" s="115" t="str">
        <f t="shared" si="2"/>
        <v/>
      </c>
    </row>
    <row r="26" spans="2:8" hidden="1" outlineLevel="1" x14ac:dyDescent="0.25">
      <c r="B26" s="71" t="s">
        <v>26</v>
      </c>
      <c r="C26" s="78"/>
      <c r="D26" s="72">
        <f ca="1">SUMIF(Umsatzdaten!$E$10:$S$10000,C26,Umsatzdaten!$S$10:$S$10000)</f>
        <v>0</v>
      </c>
      <c r="E26" s="73">
        <f t="shared" ca="1" si="0"/>
        <v>15</v>
      </c>
      <c r="F26" s="116"/>
      <c r="G26" s="114">
        <f t="shared" ca="1" si="1"/>
        <v>0</v>
      </c>
      <c r="H26" s="115" t="str">
        <f t="shared" si="2"/>
        <v/>
      </c>
    </row>
    <row r="27" spans="2:8" hidden="1" outlineLevel="1" x14ac:dyDescent="0.25">
      <c r="B27" s="71" t="s">
        <v>27</v>
      </c>
      <c r="C27" s="77"/>
      <c r="D27" s="72">
        <f ca="1">SUMIF(Umsatzdaten!$E$10:$S$10000,C27,Umsatzdaten!$S$10:$S$10000)</f>
        <v>0</v>
      </c>
      <c r="E27" s="73">
        <f t="shared" ca="1" si="0"/>
        <v>15</v>
      </c>
      <c r="F27" s="116"/>
      <c r="G27" s="114">
        <f t="shared" ca="1" si="1"/>
        <v>0</v>
      </c>
      <c r="H27" s="115" t="str">
        <f t="shared" si="2"/>
        <v/>
      </c>
    </row>
    <row r="28" spans="2:8" hidden="1" outlineLevel="1" x14ac:dyDescent="0.25">
      <c r="B28" s="71" t="s">
        <v>28</v>
      </c>
      <c r="C28" s="77"/>
      <c r="D28" s="72">
        <f ca="1">SUMIF(Umsatzdaten!$E$10:$S$10000,C28,Umsatzdaten!$S$10:$S$10000)</f>
        <v>0</v>
      </c>
      <c r="E28" s="73">
        <f t="shared" ca="1" si="0"/>
        <v>15</v>
      </c>
      <c r="F28" s="116"/>
      <c r="G28" s="114">
        <f t="shared" ca="1" si="1"/>
        <v>0</v>
      </c>
      <c r="H28" s="115" t="str">
        <f t="shared" si="2"/>
        <v/>
      </c>
    </row>
    <row r="29" spans="2:8" hidden="1" outlineLevel="1" x14ac:dyDescent="0.25">
      <c r="B29" s="71" t="s">
        <v>29</v>
      </c>
      <c r="C29" s="77"/>
      <c r="D29" s="72">
        <f ca="1">SUMIF(Umsatzdaten!$E$10:$S$10000,C29,Umsatzdaten!$S$10:$S$10000)</f>
        <v>0</v>
      </c>
      <c r="E29" s="73">
        <f t="shared" ca="1" si="0"/>
        <v>15</v>
      </c>
      <c r="F29" s="116"/>
      <c r="G29" s="114">
        <f t="shared" ca="1" si="1"/>
        <v>0</v>
      </c>
      <c r="H29" s="115" t="str">
        <f t="shared" si="2"/>
        <v/>
      </c>
    </row>
    <row r="30" spans="2:8" hidden="1" outlineLevel="1" x14ac:dyDescent="0.25">
      <c r="B30" s="71" t="s">
        <v>30</v>
      </c>
      <c r="C30" s="77"/>
      <c r="D30" s="72">
        <f ca="1">SUMIF(Umsatzdaten!$E$10:$S$10000,C30,Umsatzdaten!$S$10:$S$10000)</f>
        <v>0</v>
      </c>
      <c r="E30" s="73">
        <f t="shared" ca="1" si="0"/>
        <v>15</v>
      </c>
      <c r="F30" s="116"/>
      <c r="G30" s="114">
        <f t="shared" ca="1" si="1"/>
        <v>0</v>
      </c>
      <c r="H30" s="115" t="str">
        <f t="shared" si="2"/>
        <v/>
      </c>
    </row>
    <row r="31" spans="2:8" hidden="1" outlineLevel="1" x14ac:dyDescent="0.25">
      <c r="B31" s="71" t="s">
        <v>31</v>
      </c>
      <c r="C31" s="77"/>
      <c r="D31" s="72">
        <f ca="1">SUMIF(Umsatzdaten!$E$10:$S$10000,C31,Umsatzdaten!$S$10:$S$10000)</f>
        <v>0</v>
      </c>
      <c r="E31" s="73">
        <f t="shared" ca="1" si="0"/>
        <v>15</v>
      </c>
      <c r="F31" s="116"/>
      <c r="G31" s="114">
        <f t="shared" ca="1" si="1"/>
        <v>0</v>
      </c>
      <c r="H31" s="115" t="str">
        <f t="shared" si="2"/>
        <v/>
      </c>
    </row>
    <row r="32" spans="2:8" hidden="1" outlineLevel="1" x14ac:dyDescent="0.25">
      <c r="B32" s="71" t="s">
        <v>32</v>
      </c>
      <c r="C32" s="77"/>
      <c r="D32" s="72">
        <f ca="1">SUMIF(Umsatzdaten!$E$10:$S$10000,C32,Umsatzdaten!$S$10:$S$10000)</f>
        <v>0</v>
      </c>
      <c r="E32" s="73">
        <f t="shared" ca="1" si="0"/>
        <v>15</v>
      </c>
      <c r="F32" s="116"/>
      <c r="G32" s="114">
        <f t="shared" ca="1" si="1"/>
        <v>0</v>
      </c>
      <c r="H32" s="115" t="str">
        <f t="shared" si="2"/>
        <v/>
      </c>
    </row>
    <row r="33" spans="2:10" hidden="1" outlineLevel="1" x14ac:dyDescent="0.25">
      <c r="B33" s="71" t="s">
        <v>33</v>
      </c>
      <c r="C33" s="77"/>
      <c r="D33" s="72">
        <f ca="1">SUMIF(Umsatzdaten!$E$10:$S$10000,C33,Umsatzdaten!$S$10:$S$10000)</f>
        <v>0</v>
      </c>
      <c r="E33" s="73">
        <f t="shared" ca="1" si="0"/>
        <v>15</v>
      </c>
      <c r="F33" s="116"/>
      <c r="G33" s="114">
        <f t="shared" ca="1" si="1"/>
        <v>0</v>
      </c>
      <c r="H33" s="115" t="str">
        <f t="shared" si="2"/>
        <v/>
      </c>
    </row>
    <row r="34" spans="2:10" hidden="1" outlineLevel="1" x14ac:dyDescent="0.25">
      <c r="B34" s="71" t="s">
        <v>34</v>
      </c>
      <c r="C34" s="77"/>
      <c r="D34" s="72">
        <f ca="1">SUMIF(Umsatzdaten!$E$10:$S$10000,C34,Umsatzdaten!$S$10:$S$10000)</f>
        <v>0</v>
      </c>
      <c r="E34" s="73">
        <f t="shared" ca="1" si="0"/>
        <v>15</v>
      </c>
      <c r="F34" s="116"/>
      <c r="G34" s="114">
        <f t="shared" ca="1" si="1"/>
        <v>0</v>
      </c>
      <c r="H34" s="115" t="str">
        <f t="shared" si="2"/>
        <v/>
      </c>
    </row>
    <row r="35" spans="2:10" hidden="1" outlineLevel="1" x14ac:dyDescent="0.25">
      <c r="B35" s="71" t="s">
        <v>35</v>
      </c>
      <c r="C35" s="77"/>
      <c r="D35" s="72">
        <f ca="1">SUMIF(Umsatzdaten!$E$10:$S$10000,C35,Umsatzdaten!$S$10:$S$10000)</f>
        <v>0</v>
      </c>
      <c r="E35" s="73">
        <f t="shared" ca="1" si="0"/>
        <v>15</v>
      </c>
      <c r="F35" s="116"/>
      <c r="G35" s="114">
        <f t="shared" ca="1" si="1"/>
        <v>0</v>
      </c>
      <c r="H35" s="115" t="str">
        <f t="shared" si="2"/>
        <v/>
      </c>
    </row>
    <row r="36" spans="2:10" hidden="1" outlineLevel="1" x14ac:dyDescent="0.25">
      <c r="B36" s="71" t="s">
        <v>36</v>
      </c>
      <c r="C36" s="77"/>
      <c r="D36" s="72">
        <f ca="1">SUMIF(Umsatzdaten!$E$10:$S$10000,C36,Umsatzdaten!$S$10:$S$10000)</f>
        <v>0</v>
      </c>
      <c r="E36" s="73">
        <f t="shared" ca="1" si="0"/>
        <v>15</v>
      </c>
      <c r="F36" s="116"/>
      <c r="G36" s="114">
        <f t="shared" ca="1" si="1"/>
        <v>0</v>
      </c>
      <c r="H36" s="115" t="str">
        <f t="shared" si="2"/>
        <v/>
      </c>
    </row>
    <row r="37" spans="2:10" hidden="1" outlineLevel="1" x14ac:dyDescent="0.25">
      <c r="B37" s="71" t="s">
        <v>37</v>
      </c>
      <c r="C37" s="77"/>
      <c r="D37" s="72">
        <f ca="1">SUMIF(Umsatzdaten!$E$10:$S$10000,C37,Umsatzdaten!$S$10:$S$10000)</f>
        <v>0</v>
      </c>
      <c r="E37" s="73">
        <f t="shared" ca="1" si="0"/>
        <v>15</v>
      </c>
      <c r="F37" s="116"/>
      <c r="G37" s="114">
        <f t="shared" ca="1" si="1"/>
        <v>0</v>
      </c>
      <c r="H37" s="115" t="str">
        <f t="shared" si="2"/>
        <v/>
      </c>
    </row>
    <row r="38" spans="2:10" collapsed="1" x14ac:dyDescent="0.25">
      <c r="B38" s="71" t="s">
        <v>38</v>
      </c>
      <c r="C38" s="68" t="s">
        <v>91</v>
      </c>
      <c r="D38" s="72">
        <f t="shared" ref="D38" ca="1" si="3">D40-SUM(D9:D37)</f>
        <v>1100</v>
      </c>
      <c r="E38" s="74" t="s">
        <v>39</v>
      </c>
      <c r="F38" s="116">
        <v>2500</v>
      </c>
      <c r="G38" s="114">
        <f t="shared" ca="1" si="1"/>
        <v>-1400</v>
      </c>
      <c r="H38" s="115">
        <f t="shared" ca="1" si="2"/>
        <v>-0.56000000000000005</v>
      </c>
    </row>
    <row r="39" spans="2:10" ht="6" customHeight="1" x14ac:dyDescent="0.25">
      <c r="B39" s="75"/>
      <c r="C39" s="68"/>
      <c r="D39" s="68"/>
      <c r="E39" s="76"/>
      <c r="F39" s="68"/>
      <c r="G39" s="68"/>
      <c r="H39" s="76"/>
    </row>
    <row r="40" spans="2:10" x14ac:dyDescent="0.25">
      <c r="B40" s="16" t="s">
        <v>40</v>
      </c>
      <c r="C40" s="17"/>
      <c r="D40" s="18">
        <f>SUM(Umsatzdaten!S10:S7998)</f>
        <v>72930</v>
      </c>
      <c r="E40" s="18"/>
      <c r="F40" s="18">
        <f>SUM(F9:F39)</f>
        <v>69500</v>
      </c>
      <c r="G40" s="64">
        <f ca="1">SUM(G9:G39)</f>
        <v>3430</v>
      </c>
      <c r="H40" s="65">
        <f t="shared" ref="H40" ca="1" si="4">IF(F40=0,"",G40/F40)</f>
        <v>4.9352517985611508E-2</v>
      </c>
    </row>
    <row r="41" spans="2:10" x14ac:dyDescent="0.25">
      <c r="J41" s="19"/>
    </row>
    <row r="42" spans="2:10" x14ac:dyDescent="0.25">
      <c r="C42" s="126" t="s">
        <v>165</v>
      </c>
      <c r="D42" s="125">
        <f ca="1">D40-SUM(D9:D38)</f>
        <v>0</v>
      </c>
    </row>
  </sheetData>
  <sheetProtection password="841B" sheet="1" scenarios="1" selectLockedCells="1"/>
  <mergeCells count="2">
    <mergeCell ref="C6:C7"/>
    <mergeCell ref="E6:E7"/>
  </mergeCells>
  <conditionalFormatting sqref="B9:B38 F34:F38 D9:D37">
    <cfRule type="expression" dxfId="7" priority="9">
      <formula>#REF!="bez"</formula>
    </cfRule>
  </conditionalFormatting>
  <conditionalFormatting sqref="F9:F27">
    <cfRule type="expression" dxfId="6" priority="6">
      <formula>#REF!="bez"</formula>
    </cfRule>
  </conditionalFormatting>
  <conditionalFormatting sqref="F28:F32">
    <cfRule type="expression" dxfId="5" priority="5">
      <formula>#REF!="bez"</formula>
    </cfRule>
  </conditionalFormatting>
  <conditionalFormatting sqref="F33">
    <cfRule type="expression" dxfId="4" priority="4">
      <formula>#REF!="bez"</formula>
    </cfRule>
  </conditionalFormatting>
  <conditionalFormatting sqref="G9:G38">
    <cfRule type="expression" dxfId="3" priority="3">
      <formula>#REF!="bez"</formula>
    </cfRule>
  </conditionalFormatting>
  <conditionalFormatting sqref="H9:H38">
    <cfRule type="expression" dxfId="2" priority="2">
      <formula>#REF!="bez"</formula>
    </cfRule>
  </conditionalFormatting>
  <conditionalFormatting sqref="C10">
    <cfRule type="expression" dxfId="1" priority="13">
      <formula>#REF!="bez"</formula>
    </cfRule>
  </conditionalFormatting>
  <conditionalFormatting sqref="H40">
    <cfRule type="expression" dxfId="0" priority="1">
      <formula>#REF!="bez"</formula>
    </cfRule>
  </conditionalFormatting>
  <pageMargins left="0.14000000000000001" right="0.11" top="0.78740157480314965" bottom="0.78740157480314965" header="0.31496062992125984" footer="0.31496062992125984"/>
  <pageSetup paperSize="9" scale="76" orientation="landscape" r:id="rId1"/>
  <headerFooter>
    <oddFooter>&amp;L&amp;8ControllerSpielwiese / Pareto-Analyse Grosskunden&amp;C&amp;8&amp;P von &amp;N&amp;R&amp;8&amp;D / Verfasser</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
  <sheetViews>
    <sheetView showGridLines="0" workbookViewId="0"/>
  </sheetViews>
  <sheetFormatPr baseColWidth="10" defaultRowHeight="15" x14ac:dyDescent="0.25"/>
  <cols>
    <col min="1" max="1" width="0.7109375" style="1" customWidth="1"/>
    <col min="2" max="2" width="6.140625" style="1" customWidth="1"/>
    <col min="3" max="3" width="28.5703125" style="1" customWidth="1"/>
    <col min="4" max="4" width="13" style="1" customWidth="1"/>
    <col min="5" max="5" width="6.28515625" style="1" customWidth="1"/>
    <col min="6" max="7" width="12.5703125" style="1" bestFit="1" customWidth="1"/>
    <col min="8" max="8" width="7.5703125" style="1" customWidth="1"/>
    <col min="9" max="16384" width="11.42578125" style="1"/>
  </cols>
  <sheetData>
    <row r="1" spans="1:14" ht="3.75" customHeight="1" x14ac:dyDescent="0.25">
      <c r="A1" s="15"/>
    </row>
    <row r="2" spans="1:14" ht="21" x14ac:dyDescent="0.35">
      <c r="B2" s="2" t="s">
        <v>196</v>
      </c>
      <c r="C2" s="2"/>
      <c r="D2" s="3"/>
      <c r="E2" s="3"/>
      <c r="F2" s="3"/>
      <c r="G2" s="3"/>
      <c r="H2" s="3"/>
      <c r="I2" s="3"/>
      <c r="J2" s="3"/>
      <c r="K2" s="3"/>
      <c r="L2" s="3"/>
      <c r="M2" s="3"/>
      <c r="N2" s="3"/>
    </row>
    <row r="3" spans="1:14" x14ac:dyDescent="0.25">
      <c r="B3" s="4" t="s">
        <v>0</v>
      </c>
      <c r="C3" s="5">
        <f>Umsatzdaten!C3</f>
        <v>72688</v>
      </c>
      <c r="D3" s="5"/>
      <c r="E3" s="4"/>
      <c r="F3" s="5"/>
      <c r="G3" s="5"/>
      <c r="H3" s="5"/>
      <c r="I3" s="5"/>
      <c r="J3" s="5"/>
      <c r="K3" s="5"/>
      <c r="L3" s="5"/>
      <c r="M3" s="5"/>
      <c r="N3" s="5"/>
    </row>
    <row r="4" spans="1:14" ht="12.75" customHeight="1" x14ac:dyDescent="0.25">
      <c r="B4" s="7"/>
      <c r="C4" s="8"/>
      <c r="D4" s="9"/>
      <c r="E4" s="10"/>
      <c r="F4" s="9"/>
      <c r="G4" s="9"/>
      <c r="H4" s="9"/>
      <c r="I4" s="9"/>
      <c r="J4" s="9"/>
      <c r="K4" s="9"/>
      <c r="L4" s="9"/>
      <c r="M4" s="9"/>
      <c r="N4" s="9"/>
    </row>
    <row r="5" spans="1:14" ht="6" customHeight="1" x14ac:dyDescent="0.25"/>
    <row r="6" spans="1:14" x14ac:dyDescent="0.25">
      <c r="J6" s="19"/>
    </row>
  </sheetData>
  <sheetProtection password="841B" sheet="1" scenarios="1"/>
  <pageMargins left="0.24" right="0.24" top="0.78740157480314965" bottom="0.78740157480314965" header="0.31496062992125984" footer="0.31496062992125984"/>
  <pageSetup paperSize="9" scale="91" orientation="landscape" r:id="rId1"/>
  <headerFooter>
    <oddFooter>&amp;L&amp;8ControllerSpielwiese / Umsatzauswertung im Kreisdiagramm&amp;C&amp;8&amp;P von &amp;N&amp;R&amp;8&amp;D / Verfasser</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46"/>
  <sheetViews>
    <sheetView showGridLines="0" showZeros="0" workbookViewId="0">
      <selection activeCell="P37" sqref="B7:P37"/>
    </sheetView>
  </sheetViews>
  <sheetFormatPr baseColWidth="10" defaultRowHeight="12.75" outlineLevelRow="1" x14ac:dyDescent="0.2"/>
  <cols>
    <col min="1" max="1" width="1.140625" style="128" customWidth="1"/>
    <col min="2" max="2" width="22.42578125" style="128" customWidth="1"/>
    <col min="3" max="3" width="2.5703125" style="128" customWidth="1"/>
    <col min="4" max="4" width="12.5703125" style="128" bestFit="1" customWidth="1"/>
    <col min="5" max="5" width="2.5703125" style="128" customWidth="1"/>
    <col min="6" max="6" width="11.85546875" style="128" customWidth="1"/>
    <col min="7" max="7" width="2.5703125" style="128" customWidth="1"/>
    <col min="8" max="8" width="11" style="128" bestFit="1" customWidth="1"/>
    <col min="9" max="9" width="2.5703125" style="128" customWidth="1"/>
    <col min="10" max="10" width="10.28515625" style="128" customWidth="1"/>
    <col min="11" max="11" width="2.5703125" style="128" customWidth="1"/>
    <col min="12" max="13" width="19.85546875" style="128" customWidth="1"/>
    <col min="14" max="14" width="2.5703125" style="128" customWidth="1"/>
    <col min="15" max="16" width="19.85546875" style="128" customWidth="1"/>
    <col min="17" max="17" width="7.42578125" style="128" customWidth="1"/>
    <col min="18" max="16384" width="11.42578125" style="128"/>
  </cols>
  <sheetData>
    <row r="1" spans="1:23" ht="6" customHeight="1" x14ac:dyDescent="0.2">
      <c r="A1" s="90"/>
      <c r="B1" s="90"/>
      <c r="C1" s="90"/>
      <c r="D1" s="90"/>
      <c r="E1" s="90"/>
      <c r="F1" s="90"/>
      <c r="G1" s="90"/>
      <c r="H1" s="90"/>
      <c r="I1" s="90"/>
      <c r="J1" s="90"/>
      <c r="K1" s="90"/>
      <c r="L1" s="90"/>
      <c r="M1" s="90"/>
      <c r="N1" s="90"/>
      <c r="O1" s="90"/>
      <c r="P1" s="90"/>
      <c r="Q1" s="90"/>
      <c r="R1" s="90"/>
      <c r="S1" s="90"/>
      <c r="T1" s="90"/>
      <c r="U1" s="90"/>
      <c r="V1" s="90"/>
      <c r="W1" s="90"/>
    </row>
    <row r="2" spans="1:23" ht="21" customHeight="1" x14ac:dyDescent="0.4">
      <c r="A2" s="90"/>
      <c r="B2" s="129" t="s">
        <v>115</v>
      </c>
      <c r="C2" s="130"/>
      <c r="D2" s="89"/>
      <c r="E2" s="89"/>
      <c r="F2" s="89"/>
      <c r="G2" s="89"/>
      <c r="H2" s="89"/>
      <c r="I2" s="89"/>
      <c r="J2" s="89"/>
      <c r="K2" s="89"/>
      <c r="L2" s="89"/>
      <c r="M2" s="89"/>
      <c r="N2" s="89"/>
      <c r="O2" s="89"/>
      <c r="P2" s="89"/>
      <c r="Q2" s="90"/>
      <c r="R2" s="90"/>
      <c r="S2" s="90"/>
      <c r="T2" s="90"/>
      <c r="U2" s="90"/>
      <c r="V2" s="90"/>
      <c r="W2" s="90"/>
    </row>
    <row r="3" spans="1:23" ht="15" customHeight="1" x14ac:dyDescent="0.25">
      <c r="A3" s="90"/>
      <c r="B3" s="131">
        <f>Umsatzdaten!C3</f>
        <v>72688</v>
      </c>
      <c r="C3" s="132"/>
      <c r="D3" s="89"/>
      <c r="E3" s="89"/>
      <c r="F3" s="89"/>
      <c r="G3" s="89"/>
      <c r="H3" s="89"/>
      <c r="I3" s="89"/>
      <c r="J3" s="89"/>
      <c r="K3" s="89"/>
      <c r="L3" s="89"/>
      <c r="M3" s="89"/>
      <c r="N3" s="89"/>
      <c r="O3" s="89"/>
      <c r="P3" s="89"/>
      <c r="Q3" s="90"/>
      <c r="R3" s="90"/>
      <c r="S3" s="90"/>
      <c r="T3" s="90"/>
      <c r="U3" s="90"/>
      <c r="V3" s="90"/>
      <c r="W3" s="90"/>
    </row>
    <row r="4" spans="1:23" ht="12.6" customHeight="1" x14ac:dyDescent="0.2">
      <c r="A4" s="90"/>
      <c r="B4" s="133" t="s">
        <v>7</v>
      </c>
      <c r="C4" s="133"/>
      <c r="D4" s="89"/>
      <c r="E4" s="89"/>
      <c r="F4" s="89"/>
      <c r="G4" s="89"/>
      <c r="H4" s="89"/>
      <c r="I4" s="89"/>
      <c r="J4" s="89"/>
      <c r="K4" s="89"/>
      <c r="L4" s="89"/>
      <c r="M4" s="89"/>
      <c r="N4" s="89"/>
      <c r="O4" s="89"/>
      <c r="P4" s="89"/>
      <c r="Q4" s="90"/>
      <c r="R4" s="90"/>
      <c r="S4" s="90"/>
      <c r="T4" s="90"/>
      <c r="U4" s="90"/>
      <c r="V4" s="90"/>
      <c r="W4" s="90"/>
    </row>
    <row r="5" spans="1:23" outlineLevel="1" x14ac:dyDescent="0.2">
      <c r="A5" s="90"/>
      <c r="B5" s="90"/>
      <c r="C5" s="90"/>
      <c r="D5" s="90"/>
      <c r="E5" s="90"/>
      <c r="F5" s="90"/>
      <c r="G5" s="90"/>
      <c r="H5" s="90"/>
      <c r="I5" s="90"/>
      <c r="J5" s="90"/>
      <c r="K5" s="90"/>
      <c r="L5" s="134" t="s">
        <v>105</v>
      </c>
      <c r="M5" s="135">
        <v>300</v>
      </c>
      <c r="N5" s="90"/>
      <c r="O5" s="134" t="s">
        <v>105</v>
      </c>
      <c r="P5" s="135">
        <v>0.10100000000000001</v>
      </c>
      <c r="Q5" s="90"/>
      <c r="S5" s="90"/>
      <c r="T5" s="90"/>
      <c r="U5" s="90"/>
      <c r="V5" s="90"/>
      <c r="W5" s="90"/>
    </row>
    <row r="6" spans="1:23" ht="22.5" customHeight="1" thickBot="1" x14ac:dyDescent="0.25">
      <c r="A6" s="90"/>
      <c r="B6" s="136" t="s">
        <v>2</v>
      </c>
      <c r="C6" s="137"/>
      <c r="D6" s="127" t="s">
        <v>106</v>
      </c>
      <c r="E6" s="138"/>
      <c r="F6" s="127" t="s">
        <v>107</v>
      </c>
      <c r="G6" s="138"/>
      <c r="H6" s="127" t="s">
        <v>108</v>
      </c>
      <c r="I6" s="138"/>
      <c r="J6" s="127" t="s">
        <v>109</v>
      </c>
      <c r="K6" s="138"/>
      <c r="L6" s="162" t="s">
        <v>110</v>
      </c>
      <c r="M6" s="162"/>
      <c r="N6" s="91"/>
      <c r="O6" s="162" t="s">
        <v>111</v>
      </c>
      <c r="P6" s="162"/>
      <c r="Q6" s="90"/>
      <c r="R6" s="90"/>
      <c r="S6" s="90"/>
      <c r="T6" s="90"/>
      <c r="U6" s="90"/>
      <c r="V6" s="90"/>
      <c r="W6" s="90"/>
    </row>
    <row r="7" spans="1:23" ht="15.95" customHeight="1" x14ac:dyDescent="0.25">
      <c r="A7" s="90"/>
      <c r="B7" s="139"/>
      <c r="C7" s="140"/>
      <c r="D7" s="122"/>
      <c r="E7" s="141"/>
      <c r="F7" s="122"/>
      <c r="G7" s="142"/>
      <c r="H7" s="122"/>
      <c r="I7" s="92"/>
      <c r="J7" s="93"/>
      <c r="K7" s="92"/>
      <c r="L7" s="94"/>
      <c r="M7" s="95"/>
      <c r="N7" s="92"/>
      <c r="O7" s="96"/>
      <c r="P7" s="97"/>
      <c r="Q7" s="90"/>
      <c r="R7" s="90"/>
      <c r="S7" s="90"/>
      <c r="T7" s="90"/>
      <c r="U7" s="90"/>
      <c r="V7" s="90"/>
      <c r="W7" s="90"/>
    </row>
    <row r="8" spans="1:23" ht="15.95" customHeight="1" x14ac:dyDescent="0.2">
      <c r="A8" s="90"/>
      <c r="B8" s="143"/>
      <c r="C8" s="140"/>
      <c r="D8" s="122"/>
      <c r="E8" s="141"/>
      <c r="F8" s="122"/>
      <c r="G8" s="142"/>
      <c r="H8" s="122"/>
      <c r="I8" s="92"/>
      <c r="J8" s="98"/>
      <c r="K8" s="92"/>
      <c r="L8" s="101"/>
      <c r="M8" s="102"/>
      <c r="N8" s="92"/>
      <c r="O8" s="101"/>
      <c r="P8" s="103"/>
      <c r="Q8" s="90"/>
      <c r="R8" s="90"/>
      <c r="S8" s="90"/>
      <c r="T8" s="90"/>
      <c r="U8" s="90"/>
      <c r="V8" s="90"/>
      <c r="W8" s="90"/>
    </row>
    <row r="9" spans="1:23" ht="15.95" customHeight="1" x14ac:dyDescent="0.2">
      <c r="A9" s="90"/>
      <c r="B9" s="143"/>
      <c r="C9" s="140"/>
      <c r="D9" s="122"/>
      <c r="E9" s="141"/>
      <c r="F9" s="122"/>
      <c r="G9" s="142"/>
      <c r="H9" s="122"/>
      <c r="I9" s="92"/>
      <c r="J9" s="98"/>
      <c r="K9" s="92"/>
      <c r="L9" s="99"/>
      <c r="M9" s="100"/>
      <c r="N9" s="92"/>
      <c r="O9" s="99"/>
      <c r="P9" s="97"/>
      <c r="Q9" s="90"/>
      <c r="R9" s="90"/>
      <c r="S9" s="90"/>
      <c r="T9" s="90"/>
      <c r="U9" s="90"/>
      <c r="V9" s="90"/>
      <c r="W9" s="90"/>
    </row>
    <row r="10" spans="1:23" ht="15.95" customHeight="1" x14ac:dyDescent="0.2">
      <c r="A10" s="90"/>
      <c r="B10" s="143"/>
      <c r="C10" s="140"/>
      <c r="D10" s="122"/>
      <c r="E10" s="141"/>
      <c r="F10" s="123"/>
      <c r="G10" s="142"/>
      <c r="H10" s="123"/>
      <c r="I10" s="92"/>
      <c r="J10" s="98"/>
      <c r="K10" s="92"/>
      <c r="L10" s="101"/>
      <c r="M10" s="102"/>
      <c r="N10" s="92"/>
      <c r="O10" s="101"/>
      <c r="P10" s="103"/>
      <c r="Q10" s="90"/>
      <c r="R10" s="90"/>
      <c r="S10" s="90"/>
      <c r="T10" s="90"/>
      <c r="U10" s="90"/>
      <c r="V10" s="90"/>
      <c r="W10" s="90"/>
    </row>
    <row r="11" spans="1:23" ht="15.95" customHeight="1" x14ac:dyDescent="0.2">
      <c r="A11" s="90"/>
      <c r="B11" s="143"/>
      <c r="C11" s="140"/>
      <c r="D11" s="122"/>
      <c r="E11" s="141"/>
      <c r="F11" s="123"/>
      <c r="G11" s="142"/>
      <c r="H11" s="123"/>
      <c r="I11" s="92"/>
      <c r="J11" s="98"/>
      <c r="K11" s="92"/>
      <c r="L11" s="101"/>
      <c r="M11" s="102"/>
      <c r="N11" s="92"/>
      <c r="O11" s="101"/>
      <c r="P11" s="103"/>
      <c r="Q11" s="90"/>
      <c r="R11" s="90"/>
      <c r="S11" s="90"/>
      <c r="T11" s="90"/>
      <c r="U11" s="90"/>
      <c r="V11" s="90"/>
      <c r="W11" s="90"/>
    </row>
    <row r="12" spans="1:23" ht="15.95" customHeight="1" x14ac:dyDescent="0.2">
      <c r="A12" s="90"/>
      <c r="B12" s="143"/>
      <c r="C12" s="140"/>
      <c r="D12" s="122"/>
      <c r="E12" s="141"/>
      <c r="F12" s="123"/>
      <c r="G12" s="142"/>
      <c r="H12" s="123"/>
      <c r="I12" s="92"/>
      <c r="J12" s="98"/>
      <c r="K12" s="92"/>
      <c r="L12" s="101"/>
      <c r="M12" s="102"/>
      <c r="N12" s="92"/>
      <c r="O12" s="101"/>
      <c r="P12" s="103"/>
      <c r="Q12" s="90"/>
      <c r="R12" s="90"/>
      <c r="S12" s="90"/>
      <c r="T12" s="90"/>
      <c r="U12" s="90"/>
      <c r="V12" s="90"/>
      <c r="W12" s="90"/>
    </row>
    <row r="13" spans="1:23" ht="15.95" customHeight="1" x14ac:dyDescent="0.2">
      <c r="A13" s="90"/>
      <c r="B13" s="143"/>
      <c r="C13" s="140"/>
      <c r="D13" s="122"/>
      <c r="E13" s="141"/>
      <c r="F13" s="123"/>
      <c r="G13" s="142"/>
      <c r="H13" s="123"/>
      <c r="I13" s="92"/>
      <c r="J13" s="98"/>
      <c r="K13" s="92"/>
      <c r="L13" s="101"/>
      <c r="M13" s="102"/>
      <c r="N13" s="92"/>
      <c r="O13" s="101"/>
      <c r="P13" s="103"/>
      <c r="Q13" s="90"/>
      <c r="R13" s="90"/>
      <c r="S13" s="90"/>
      <c r="T13" s="90"/>
      <c r="U13" s="90"/>
      <c r="V13" s="90"/>
      <c r="W13" s="90"/>
    </row>
    <row r="14" spans="1:23" ht="15.95" customHeight="1" x14ac:dyDescent="0.2">
      <c r="A14" s="90"/>
      <c r="B14" s="143"/>
      <c r="C14" s="140"/>
      <c r="D14" s="122"/>
      <c r="E14" s="141"/>
      <c r="F14" s="123"/>
      <c r="G14" s="142"/>
      <c r="H14" s="123"/>
      <c r="I14" s="92"/>
      <c r="J14" s="98"/>
      <c r="K14" s="92"/>
      <c r="L14" s="101"/>
      <c r="M14" s="102"/>
      <c r="N14" s="92"/>
      <c r="O14" s="101"/>
      <c r="P14" s="103"/>
      <c r="Q14" s="90"/>
      <c r="R14" s="90"/>
      <c r="S14" s="90"/>
      <c r="T14" s="90"/>
      <c r="U14" s="90"/>
      <c r="V14" s="90"/>
      <c r="W14" s="90"/>
    </row>
    <row r="15" spans="1:23" ht="15.95" customHeight="1" x14ac:dyDescent="0.2">
      <c r="A15" s="90"/>
      <c r="B15" s="143"/>
      <c r="C15" s="140"/>
      <c r="D15" s="122"/>
      <c r="E15" s="141"/>
      <c r="F15" s="123"/>
      <c r="G15" s="142"/>
      <c r="H15" s="123"/>
      <c r="I15" s="92"/>
      <c r="J15" s="98"/>
      <c r="K15" s="92"/>
      <c r="L15" s="101"/>
      <c r="M15" s="102"/>
      <c r="N15" s="92"/>
      <c r="O15" s="101"/>
      <c r="P15" s="103"/>
      <c r="Q15" s="90"/>
      <c r="R15" s="90"/>
      <c r="S15" s="90"/>
      <c r="T15" s="90"/>
      <c r="U15" s="90"/>
      <c r="V15" s="90"/>
      <c r="W15" s="90"/>
    </row>
    <row r="16" spans="1:23" ht="15.95" customHeight="1" x14ac:dyDescent="0.2">
      <c r="A16" s="90"/>
      <c r="B16" s="143"/>
      <c r="C16" s="140"/>
      <c r="D16" s="122"/>
      <c r="E16" s="141"/>
      <c r="F16" s="123"/>
      <c r="G16" s="142"/>
      <c r="H16" s="123"/>
      <c r="I16" s="92"/>
      <c r="J16" s="98"/>
      <c r="K16" s="92"/>
      <c r="L16" s="101"/>
      <c r="M16" s="102"/>
      <c r="N16" s="92"/>
      <c r="O16" s="101"/>
      <c r="P16" s="103"/>
      <c r="Q16" s="90"/>
      <c r="R16" s="90"/>
      <c r="S16" s="90"/>
      <c r="T16" s="90"/>
      <c r="U16" s="90"/>
      <c r="V16" s="90"/>
      <c r="W16" s="90"/>
    </row>
    <row r="17" spans="1:23" ht="15.95" customHeight="1" x14ac:dyDescent="0.2">
      <c r="A17" s="90"/>
      <c r="B17" s="143"/>
      <c r="C17" s="140"/>
      <c r="D17" s="122"/>
      <c r="E17" s="141"/>
      <c r="F17" s="123"/>
      <c r="G17" s="142"/>
      <c r="H17" s="123"/>
      <c r="I17" s="92"/>
      <c r="J17" s="98"/>
      <c r="K17" s="92"/>
      <c r="L17" s="101"/>
      <c r="M17" s="102"/>
      <c r="N17" s="92"/>
      <c r="O17" s="101"/>
      <c r="P17" s="103"/>
      <c r="Q17" s="90"/>
      <c r="R17" s="90"/>
      <c r="S17" s="90"/>
      <c r="T17" s="90"/>
      <c r="U17" s="90"/>
      <c r="V17" s="90"/>
      <c r="W17" s="90"/>
    </row>
    <row r="18" spans="1:23" ht="15.95" customHeight="1" x14ac:dyDescent="0.2">
      <c r="A18" s="90"/>
      <c r="B18" s="143"/>
      <c r="C18" s="140"/>
      <c r="D18" s="122"/>
      <c r="E18" s="141"/>
      <c r="F18" s="123"/>
      <c r="G18" s="142"/>
      <c r="H18" s="123"/>
      <c r="I18" s="92"/>
      <c r="J18" s="98"/>
      <c r="K18" s="92"/>
      <c r="L18" s="101"/>
      <c r="M18" s="102"/>
      <c r="N18" s="92"/>
      <c r="O18" s="101"/>
      <c r="P18" s="103"/>
      <c r="Q18" s="90"/>
      <c r="R18" s="90"/>
      <c r="S18" s="90"/>
      <c r="T18" s="90"/>
      <c r="U18" s="90"/>
      <c r="V18" s="90"/>
      <c r="W18" s="90"/>
    </row>
    <row r="19" spans="1:23" ht="15.95" customHeight="1" x14ac:dyDescent="0.2">
      <c r="A19" s="90"/>
      <c r="B19" s="143"/>
      <c r="C19" s="140"/>
      <c r="D19" s="122"/>
      <c r="E19" s="141"/>
      <c r="F19" s="123"/>
      <c r="G19" s="142"/>
      <c r="H19" s="123"/>
      <c r="I19" s="92"/>
      <c r="J19" s="98"/>
      <c r="K19" s="92"/>
      <c r="L19" s="101"/>
      <c r="M19" s="102"/>
      <c r="N19" s="92"/>
      <c r="O19" s="101"/>
      <c r="P19" s="103"/>
      <c r="Q19" s="90"/>
      <c r="R19" s="90"/>
      <c r="S19" s="90"/>
      <c r="T19" s="90"/>
      <c r="U19" s="90"/>
      <c r="V19" s="90"/>
      <c r="W19" s="90"/>
    </row>
    <row r="20" spans="1:23" ht="15.95" customHeight="1" x14ac:dyDescent="0.2">
      <c r="A20" s="90"/>
      <c r="B20" s="143"/>
      <c r="C20" s="140"/>
      <c r="D20" s="122"/>
      <c r="E20" s="141"/>
      <c r="F20" s="123"/>
      <c r="G20" s="142"/>
      <c r="H20" s="123"/>
      <c r="I20" s="92"/>
      <c r="J20" s="98"/>
      <c r="K20" s="92"/>
      <c r="L20" s="101"/>
      <c r="M20" s="102"/>
      <c r="N20" s="92"/>
      <c r="O20" s="101"/>
      <c r="P20" s="103"/>
      <c r="Q20" s="90"/>
      <c r="R20" s="90"/>
      <c r="S20" s="90"/>
      <c r="T20" s="90"/>
      <c r="U20" s="90"/>
      <c r="V20" s="90"/>
      <c r="W20" s="90"/>
    </row>
    <row r="21" spans="1:23" ht="15.95" customHeight="1" x14ac:dyDescent="0.2">
      <c r="A21" s="90"/>
      <c r="B21" s="143"/>
      <c r="C21" s="140"/>
      <c r="D21" s="122"/>
      <c r="E21" s="141"/>
      <c r="F21" s="123"/>
      <c r="G21" s="142"/>
      <c r="H21" s="123"/>
      <c r="I21" s="92"/>
      <c r="J21" s="98"/>
      <c r="K21" s="92"/>
      <c r="L21" s="101"/>
      <c r="M21" s="102"/>
      <c r="N21" s="92"/>
      <c r="O21" s="101"/>
      <c r="P21" s="103"/>
      <c r="Q21" s="90"/>
      <c r="R21" s="90"/>
      <c r="S21" s="90"/>
      <c r="T21" s="90"/>
      <c r="U21" s="90"/>
      <c r="V21" s="90"/>
      <c r="W21" s="90"/>
    </row>
    <row r="22" spans="1:23" ht="15.95" hidden="1" customHeight="1" outlineLevel="1" x14ac:dyDescent="0.2">
      <c r="A22" s="90"/>
      <c r="B22" s="143"/>
      <c r="C22" s="140"/>
      <c r="D22" s="122"/>
      <c r="E22" s="141"/>
      <c r="F22" s="123"/>
      <c r="G22" s="142"/>
      <c r="H22" s="123"/>
      <c r="I22" s="92"/>
      <c r="J22" s="98"/>
      <c r="K22" s="92"/>
      <c r="L22" s="101"/>
      <c r="M22" s="102"/>
      <c r="N22" s="92"/>
      <c r="O22" s="101"/>
      <c r="P22" s="103"/>
      <c r="Q22" s="90"/>
      <c r="R22" s="90"/>
      <c r="S22" s="90"/>
      <c r="T22" s="90"/>
      <c r="U22" s="90"/>
      <c r="V22" s="90"/>
      <c r="W22" s="90"/>
    </row>
    <row r="23" spans="1:23" ht="15.95" hidden="1" customHeight="1" outlineLevel="1" x14ac:dyDescent="0.2">
      <c r="A23" s="90"/>
      <c r="B23" s="143"/>
      <c r="C23" s="140"/>
      <c r="D23" s="122"/>
      <c r="E23" s="141"/>
      <c r="F23" s="123"/>
      <c r="G23" s="142"/>
      <c r="H23" s="123"/>
      <c r="I23" s="92"/>
      <c r="J23" s="98"/>
      <c r="K23" s="92"/>
      <c r="L23" s="101"/>
      <c r="M23" s="102"/>
      <c r="N23" s="92"/>
      <c r="O23" s="101"/>
      <c r="P23" s="103"/>
      <c r="Q23" s="90"/>
      <c r="R23" s="90"/>
      <c r="S23" s="90"/>
      <c r="T23" s="90"/>
      <c r="U23" s="90"/>
      <c r="V23" s="90"/>
      <c r="W23" s="90"/>
    </row>
    <row r="24" spans="1:23" ht="15.95" hidden="1" customHeight="1" outlineLevel="1" x14ac:dyDescent="0.2">
      <c r="A24" s="90"/>
      <c r="B24" s="143"/>
      <c r="C24" s="140"/>
      <c r="D24" s="122"/>
      <c r="E24" s="141"/>
      <c r="F24" s="123"/>
      <c r="G24" s="142"/>
      <c r="H24" s="123"/>
      <c r="I24" s="92"/>
      <c r="J24" s="98"/>
      <c r="K24" s="92"/>
      <c r="L24" s="101"/>
      <c r="M24" s="102"/>
      <c r="N24" s="92"/>
      <c r="O24" s="101"/>
      <c r="P24" s="103"/>
      <c r="Q24" s="90"/>
      <c r="R24" s="90"/>
      <c r="S24" s="90"/>
      <c r="T24" s="90"/>
      <c r="U24" s="90"/>
      <c r="V24" s="90"/>
      <c r="W24" s="90"/>
    </row>
    <row r="25" spans="1:23" ht="15.95" hidden="1" customHeight="1" outlineLevel="1" x14ac:dyDescent="0.2">
      <c r="A25" s="90"/>
      <c r="B25" s="143"/>
      <c r="C25" s="140"/>
      <c r="D25" s="122"/>
      <c r="E25" s="141"/>
      <c r="F25" s="123"/>
      <c r="G25" s="142"/>
      <c r="H25" s="123"/>
      <c r="I25" s="92"/>
      <c r="J25" s="98"/>
      <c r="K25" s="92"/>
      <c r="L25" s="101"/>
      <c r="M25" s="102"/>
      <c r="N25" s="92"/>
      <c r="O25" s="101"/>
      <c r="P25" s="103"/>
      <c r="Q25" s="90"/>
      <c r="R25" s="90"/>
      <c r="S25" s="90"/>
      <c r="T25" s="90"/>
      <c r="U25" s="90"/>
      <c r="V25" s="90"/>
      <c r="W25" s="90"/>
    </row>
    <row r="26" spans="1:23" ht="15.95" hidden="1" customHeight="1" outlineLevel="1" x14ac:dyDescent="0.2">
      <c r="A26" s="90"/>
      <c r="B26" s="143"/>
      <c r="C26" s="140"/>
      <c r="D26" s="122"/>
      <c r="E26" s="141"/>
      <c r="F26" s="123"/>
      <c r="G26" s="142"/>
      <c r="H26" s="123"/>
      <c r="I26" s="92"/>
      <c r="J26" s="98"/>
      <c r="K26" s="92"/>
      <c r="L26" s="101"/>
      <c r="M26" s="102"/>
      <c r="N26" s="92"/>
      <c r="O26" s="101"/>
      <c r="P26" s="103"/>
      <c r="Q26" s="90"/>
      <c r="R26" s="90"/>
      <c r="S26" s="90"/>
      <c r="T26" s="90"/>
      <c r="U26" s="90"/>
      <c r="V26" s="90"/>
      <c r="W26" s="90"/>
    </row>
    <row r="27" spans="1:23" ht="15.95" hidden="1" customHeight="1" outlineLevel="1" x14ac:dyDescent="0.2">
      <c r="A27" s="90"/>
      <c r="B27" s="143"/>
      <c r="C27" s="140"/>
      <c r="D27" s="122"/>
      <c r="E27" s="141"/>
      <c r="F27" s="123"/>
      <c r="G27" s="142"/>
      <c r="H27" s="123"/>
      <c r="I27" s="92"/>
      <c r="J27" s="98"/>
      <c r="K27" s="92"/>
      <c r="L27" s="101"/>
      <c r="M27" s="102"/>
      <c r="N27" s="92"/>
      <c r="O27" s="101"/>
      <c r="P27" s="103"/>
      <c r="Q27" s="90"/>
      <c r="R27" s="90"/>
      <c r="S27" s="90"/>
      <c r="T27" s="90"/>
      <c r="U27" s="90"/>
      <c r="V27" s="90"/>
      <c r="W27" s="90"/>
    </row>
    <row r="28" spans="1:23" ht="15.95" hidden="1" customHeight="1" outlineLevel="1" x14ac:dyDescent="0.2">
      <c r="A28" s="90"/>
      <c r="B28" s="143"/>
      <c r="C28" s="140"/>
      <c r="D28" s="122"/>
      <c r="E28" s="141"/>
      <c r="F28" s="123"/>
      <c r="G28" s="142"/>
      <c r="H28" s="123"/>
      <c r="I28" s="92"/>
      <c r="J28" s="98"/>
      <c r="K28" s="92"/>
      <c r="L28" s="101"/>
      <c r="M28" s="102"/>
      <c r="N28" s="92"/>
      <c r="O28" s="101"/>
      <c r="P28" s="103"/>
      <c r="Q28" s="90"/>
      <c r="R28" s="90"/>
      <c r="S28" s="90"/>
      <c r="T28" s="90"/>
      <c r="U28" s="90"/>
      <c r="V28" s="90"/>
      <c r="W28" s="90"/>
    </row>
    <row r="29" spans="1:23" ht="15.95" hidden="1" customHeight="1" outlineLevel="1" x14ac:dyDescent="0.2">
      <c r="A29" s="90"/>
      <c r="B29" s="143"/>
      <c r="C29" s="140"/>
      <c r="D29" s="122"/>
      <c r="E29" s="141"/>
      <c r="F29" s="123"/>
      <c r="G29" s="142"/>
      <c r="H29" s="123"/>
      <c r="I29" s="92"/>
      <c r="J29" s="98"/>
      <c r="K29" s="92"/>
      <c r="L29" s="101"/>
      <c r="M29" s="102"/>
      <c r="N29" s="92"/>
      <c r="O29" s="101"/>
      <c r="P29" s="103"/>
      <c r="Q29" s="90"/>
      <c r="R29" s="90"/>
      <c r="S29" s="90"/>
      <c r="T29" s="90"/>
      <c r="U29" s="90"/>
      <c r="V29" s="90"/>
      <c r="W29" s="90"/>
    </row>
    <row r="30" spans="1:23" ht="15.95" hidden="1" customHeight="1" outlineLevel="1" x14ac:dyDescent="0.2">
      <c r="A30" s="90"/>
      <c r="B30" s="143"/>
      <c r="C30" s="140"/>
      <c r="D30" s="122"/>
      <c r="E30" s="141"/>
      <c r="F30" s="123"/>
      <c r="G30" s="142"/>
      <c r="H30" s="123"/>
      <c r="I30" s="92"/>
      <c r="J30" s="98"/>
      <c r="K30" s="92"/>
      <c r="L30" s="101"/>
      <c r="M30" s="102"/>
      <c r="N30" s="92"/>
      <c r="O30" s="101"/>
      <c r="P30" s="103"/>
      <c r="Q30" s="90"/>
      <c r="R30" s="90"/>
      <c r="S30" s="90"/>
      <c r="T30" s="90"/>
      <c r="U30" s="90"/>
      <c r="V30" s="90"/>
      <c r="W30" s="90"/>
    </row>
    <row r="31" spans="1:23" ht="15.95" hidden="1" customHeight="1" outlineLevel="1" x14ac:dyDescent="0.2">
      <c r="A31" s="90"/>
      <c r="B31" s="143"/>
      <c r="C31" s="140"/>
      <c r="D31" s="122"/>
      <c r="E31" s="141"/>
      <c r="F31" s="123"/>
      <c r="G31" s="142"/>
      <c r="H31" s="123"/>
      <c r="I31" s="92"/>
      <c r="J31" s="98"/>
      <c r="K31" s="92"/>
      <c r="L31" s="101"/>
      <c r="M31" s="100"/>
      <c r="N31" s="92"/>
      <c r="O31" s="101"/>
      <c r="P31" s="103"/>
      <c r="Q31" s="90"/>
      <c r="R31" s="90"/>
      <c r="S31" s="90"/>
      <c r="T31" s="90"/>
      <c r="U31" s="90"/>
      <c r="V31" s="90"/>
      <c r="W31" s="90"/>
    </row>
    <row r="32" spans="1:23" ht="15.95" hidden="1" customHeight="1" outlineLevel="1" x14ac:dyDescent="0.2">
      <c r="A32" s="90"/>
      <c r="B32" s="143"/>
      <c r="C32" s="140"/>
      <c r="D32" s="122"/>
      <c r="E32" s="141"/>
      <c r="F32" s="123"/>
      <c r="G32" s="142"/>
      <c r="H32" s="123"/>
      <c r="I32" s="92"/>
      <c r="J32" s="98"/>
      <c r="K32" s="92"/>
      <c r="L32" s="101"/>
      <c r="M32" s="102"/>
      <c r="N32" s="92"/>
      <c r="O32" s="101"/>
      <c r="P32" s="103"/>
      <c r="Q32" s="90"/>
      <c r="R32" s="90"/>
      <c r="S32" s="90"/>
      <c r="T32" s="90"/>
      <c r="U32" s="90"/>
      <c r="V32" s="90"/>
      <c r="W32" s="90"/>
    </row>
    <row r="33" spans="1:23" ht="15.95" hidden="1" customHeight="1" outlineLevel="1" x14ac:dyDescent="0.2">
      <c r="A33" s="90"/>
      <c r="B33" s="143"/>
      <c r="C33" s="140"/>
      <c r="D33" s="122"/>
      <c r="E33" s="141"/>
      <c r="F33" s="123"/>
      <c r="G33" s="142"/>
      <c r="H33" s="123"/>
      <c r="I33" s="92"/>
      <c r="J33" s="98"/>
      <c r="K33" s="92"/>
      <c r="L33" s="101"/>
      <c r="M33" s="102"/>
      <c r="N33" s="92"/>
      <c r="O33" s="101"/>
      <c r="P33" s="103"/>
      <c r="Q33" s="90"/>
      <c r="R33" s="90"/>
      <c r="S33" s="90"/>
      <c r="T33" s="90"/>
      <c r="U33" s="90"/>
      <c r="V33" s="90"/>
      <c r="W33" s="90"/>
    </row>
    <row r="34" spans="1:23" ht="15.95" hidden="1" customHeight="1" outlineLevel="1" x14ac:dyDescent="0.2">
      <c r="A34" s="90"/>
      <c r="B34" s="143"/>
      <c r="C34" s="140"/>
      <c r="D34" s="122"/>
      <c r="E34" s="141"/>
      <c r="F34" s="123"/>
      <c r="G34" s="142"/>
      <c r="H34" s="123"/>
      <c r="I34" s="92"/>
      <c r="J34" s="98"/>
      <c r="K34" s="92"/>
      <c r="L34" s="101"/>
      <c r="M34" s="102"/>
      <c r="N34" s="92"/>
      <c r="O34" s="101"/>
      <c r="P34" s="103"/>
      <c r="Q34" s="90"/>
      <c r="R34" s="90"/>
      <c r="S34" s="90"/>
      <c r="T34" s="90"/>
      <c r="U34" s="90"/>
      <c r="V34" s="90"/>
      <c r="W34" s="90"/>
    </row>
    <row r="35" spans="1:23" ht="15.95" hidden="1" customHeight="1" outlineLevel="1" x14ac:dyDescent="0.2">
      <c r="A35" s="90"/>
      <c r="B35" s="143"/>
      <c r="C35" s="140"/>
      <c r="D35" s="122"/>
      <c r="E35" s="141"/>
      <c r="F35" s="123"/>
      <c r="G35" s="142"/>
      <c r="H35" s="123"/>
      <c r="I35" s="92"/>
      <c r="J35" s="98"/>
      <c r="K35" s="92"/>
      <c r="L35" s="101"/>
      <c r="M35" s="102"/>
      <c r="N35" s="92"/>
      <c r="O35" s="101"/>
      <c r="P35" s="103"/>
      <c r="Q35" s="90"/>
      <c r="R35" s="90"/>
      <c r="S35" s="90"/>
      <c r="T35" s="90"/>
      <c r="U35" s="90"/>
      <c r="V35" s="90"/>
      <c r="W35" s="90"/>
    </row>
    <row r="36" spans="1:23" ht="15.95" customHeight="1" collapsed="1" thickBot="1" x14ac:dyDescent="0.25">
      <c r="A36" s="90"/>
      <c r="B36" s="144"/>
      <c r="C36" s="140"/>
      <c r="D36" s="124"/>
      <c r="E36" s="141"/>
      <c r="F36" s="124"/>
      <c r="G36" s="142"/>
      <c r="H36" s="124"/>
      <c r="I36" s="92"/>
      <c r="J36" s="104"/>
      <c r="K36" s="92"/>
      <c r="L36" s="105"/>
      <c r="M36" s="106"/>
      <c r="N36" s="92"/>
      <c r="O36" s="105"/>
      <c r="P36" s="107"/>
      <c r="Q36" s="90"/>
      <c r="R36" s="90"/>
      <c r="S36" s="90"/>
      <c r="T36" s="90"/>
      <c r="U36" s="90"/>
      <c r="V36" s="90"/>
      <c r="W36" s="90"/>
    </row>
    <row r="37" spans="1:23" ht="23.25" customHeight="1" thickBot="1" x14ac:dyDescent="0.25">
      <c r="A37" s="90"/>
      <c r="B37" s="145"/>
      <c r="C37" s="137"/>
      <c r="D37" s="119"/>
      <c r="E37" s="120"/>
      <c r="F37" s="121"/>
      <c r="G37" s="146"/>
      <c r="H37" s="121"/>
      <c r="I37" s="108"/>
      <c r="J37" s="109"/>
      <c r="K37" s="112"/>
      <c r="L37" s="110"/>
      <c r="M37" s="111"/>
      <c r="N37" s="112"/>
      <c r="O37" s="110"/>
      <c r="P37" s="113"/>
      <c r="Q37" s="90"/>
      <c r="R37" s="90"/>
      <c r="S37" s="90"/>
      <c r="T37" s="90"/>
      <c r="U37" s="90"/>
      <c r="V37" s="90"/>
      <c r="W37" s="90"/>
    </row>
    <row r="38" spans="1:23" x14ac:dyDescent="0.2">
      <c r="A38" s="90"/>
      <c r="B38" s="90"/>
      <c r="C38" s="90"/>
      <c r="D38" s="90"/>
      <c r="E38" s="90"/>
      <c r="F38" s="90"/>
      <c r="G38" s="90"/>
      <c r="H38" s="90"/>
      <c r="I38" s="90"/>
      <c r="J38" s="90"/>
      <c r="K38" s="90"/>
      <c r="L38" s="90"/>
      <c r="M38" s="90"/>
      <c r="N38" s="90"/>
      <c r="O38" s="90"/>
      <c r="P38" s="90"/>
      <c r="Q38" s="90"/>
      <c r="U38" s="90"/>
      <c r="V38" s="90"/>
      <c r="W38" s="90"/>
    </row>
    <row r="39" spans="1:23" x14ac:dyDescent="0.2">
      <c r="A39" s="90"/>
      <c r="B39" s="90"/>
      <c r="C39" s="90"/>
      <c r="D39" s="90"/>
      <c r="E39" s="90"/>
      <c r="F39" s="90"/>
      <c r="G39" s="90"/>
      <c r="H39" s="90"/>
      <c r="I39" s="90"/>
      <c r="J39" s="90"/>
      <c r="K39" s="90"/>
      <c r="L39" s="90"/>
      <c r="M39" s="90"/>
      <c r="N39" s="90"/>
      <c r="O39" s="90"/>
      <c r="P39" s="147"/>
      <c r="Q39" s="90"/>
      <c r="U39" s="90"/>
      <c r="V39" s="90"/>
      <c r="W39" s="90"/>
    </row>
    <row r="40" spans="1:23" ht="20.25" x14ac:dyDescent="0.3">
      <c r="A40" s="90"/>
      <c r="B40" s="90"/>
      <c r="C40" s="90"/>
      <c r="D40" s="90"/>
      <c r="E40" s="90"/>
      <c r="F40" s="157" t="s">
        <v>200</v>
      </c>
      <c r="G40" s="156"/>
      <c r="H40" s="156"/>
      <c r="I40" s="156"/>
      <c r="J40" s="156"/>
      <c r="K40" s="156"/>
      <c r="L40" s="156"/>
      <c r="M40" s="90"/>
      <c r="N40" s="90"/>
      <c r="O40" s="90"/>
      <c r="P40" s="90"/>
      <c r="Q40" s="90"/>
      <c r="U40" s="90"/>
      <c r="V40" s="90"/>
      <c r="W40" s="90"/>
    </row>
    <row r="44" spans="1:23" x14ac:dyDescent="0.2">
      <c r="R44" s="90" t="s">
        <v>112</v>
      </c>
      <c r="S44" s="90"/>
      <c r="T44" s="90"/>
    </row>
    <row r="45" spans="1:23" x14ac:dyDescent="0.2">
      <c r="R45" s="90" t="s">
        <v>113</v>
      </c>
      <c r="S45" s="90"/>
      <c r="T45" s="90"/>
    </row>
    <row r="46" spans="1:23" x14ac:dyDescent="0.2">
      <c r="R46" s="163" t="s">
        <v>114</v>
      </c>
      <c r="S46" s="163"/>
      <c r="T46" s="163"/>
    </row>
  </sheetData>
  <sheetProtection password="841B" sheet="1" objects="1" selectLockedCells="1"/>
  <mergeCells count="3">
    <mergeCell ref="L6:M6"/>
    <mergeCell ref="O6:P6"/>
    <mergeCell ref="R46:T46"/>
  </mergeCells>
  <hyperlinks>
    <hyperlink ref="R46" r:id="rId1"/>
  </hyperlinks>
  <printOptions horizontalCentered="1"/>
  <pageMargins left="0.14000000000000001" right="0.11" top="0.56000000000000005" bottom="0.78740157480314965" header="0" footer="0.39370078740157483"/>
  <pageSetup paperSize="9" scale="89" orientation="landscape" cellComments="atEnd" r:id="rId2"/>
  <headerFooter>
    <oddFooter xml:space="preserve">&amp;L&amp;8ControllerSpielwiese.de / Plan-Ist-Vergleich Visualisierung&amp;C&amp;8&amp;H Seite &amp;P&amp;R&amp;8 &amp;D / Verfasser </oddFooter>
  </headerFooter>
  <drawing r:id="rId3"/>
  <legacyDrawing r:id="rId4"/>
  <oleObjects>
    <mc:AlternateContent xmlns:mc="http://schemas.openxmlformats.org/markup-compatibility/2006">
      <mc:Choice Requires="x14">
        <oleObject progId="PI3.Image" shapeId="5122" r:id="rId5">
          <objectPr defaultSize="0" autoPict="0" r:id="rId6">
            <anchor>
              <from>
                <xdr:col>0</xdr:col>
                <xdr:colOff>19050</xdr:colOff>
                <xdr:row>0</xdr:row>
                <xdr:rowOff>28575</xdr:rowOff>
              </from>
              <to>
                <xdr:col>16</xdr:col>
                <xdr:colOff>76200</xdr:colOff>
                <xdr:row>38</xdr:row>
                <xdr:rowOff>133350</xdr:rowOff>
              </to>
            </anchor>
          </objectPr>
        </oleObject>
      </mc:Choice>
      <mc:Fallback>
        <oleObject progId="PI3.Image" shapeId="5122" r:id="rId5"/>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91"/>
  <sheetViews>
    <sheetView workbookViewId="0">
      <pane ySplit="12" topLeftCell="A13" activePane="bottomLeft" state="frozen"/>
      <selection pane="bottomLeft"/>
    </sheetView>
  </sheetViews>
  <sheetFormatPr baseColWidth="10" defaultColWidth="11.42578125" defaultRowHeight="15" x14ac:dyDescent="0.25"/>
  <cols>
    <col min="1" max="1" width="0.7109375" customWidth="1"/>
    <col min="2" max="2" width="3.28515625" customWidth="1"/>
    <col min="3" max="3" width="4" customWidth="1"/>
    <col min="4" max="4" width="60.85546875" customWidth="1"/>
    <col min="7" max="7" width="13.7109375" customWidth="1"/>
  </cols>
  <sheetData>
    <row r="1" spans="2:12" ht="3.75" customHeight="1" x14ac:dyDescent="0.25"/>
    <row r="2" spans="2:12" ht="21" x14ac:dyDescent="0.35">
      <c r="B2" s="23" t="s">
        <v>116</v>
      </c>
      <c r="C2" s="24"/>
      <c r="D2" s="24"/>
      <c r="E2" s="24"/>
      <c r="F2" s="24"/>
      <c r="G2" s="24"/>
      <c r="H2" s="24"/>
      <c r="I2" s="24"/>
      <c r="J2" s="24"/>
    </row>
    <row r="3" spans="2:12" ht="15" customHeight="1" x14ac:dyDescent="0.25">
      <c r="B3" s="25"/>
      <c r="C3" s="26"/>
      <c r="D3" s="27"/>
      <c r="E3" s="27"/>
      <c r="F3" s="27"/>
      <c r="G3" s="28"/>
      <c r="H3" s="28"/>
      <c r="I3" s="28"/>
      <c r="J3" s="28"/>
    </row>
    <row r="4" spans="2:12" ht="15" customHeight="1" x14ac:dyDescent="0.25">
      <c r="B4" s="29"/>
      <c r="C4" s="30"/>
      <c r="D4" s="31"/>
      <c r="E4" s="31"/>
      <c r="F4" s="31"/>
      <c r="G4" s="32"/>
      <c r="H4" s="32"/>
      <c r="I4" s="32"/>
      <c r="J4" s="32"/>
      <c r="L4" s="33"/>
    </row>
    <row r="5" spans="2:12" ht="8.25" customHeight="1" x14ac:dyDescent="0.25"/>
    <row r="6" spans="2:12" ht="15" customHeight="1" x14ac:dyDescent="0.3">
      <c r="B6" s="34" t="s">
        <v>42</v>
      </c>
      <c r="C6" s="35"/>
      <c r="D6" s="35"/>
      <c r="E6" s="35"/>
      <c r="F6" s="35"/>
      <c r="G6" s="35"/>
      <c r="H6" s="35"/>
      <c r="I6" s="35"/>
      <c r="J6" s="35"/>
    </row>
    <row r="7" spans="2:12" ht="6.75" customHeight="1" x14ac:dyDescent="0.3">
      <c r="B7" s="35"/>
      <c r="C7" s="35"/>
      <c r="D7" s="35"/>
      <c r="E7" s="35"/>
      <c r="F7" s="35"/>
      <c r="G7" s="35"/>
      <c r="H7" s="36"/>
      <c r="I7" s="37"/>
      <c r="J7" s="35"/>
    </row>
    <row r="8" spans="2:12" ht="15.75" x14ac:dyDescent="0.25">
      <c r="B8" s="35"/>
      <c r="C8" s="38" t="s">
        <v>9</v>
      </c>
      <c r="D8" s="39" t="s">
        <v>123</v>
      </c>
      <c r="E8" s="35"/>
      <c r="F8" s="35"/>
      <c r="G8" s="35"/>
      <c r="H8" s="40"/>
      <c r="I8" s="35"/>
      <c r="J8" s="35"/>
      <c r="L8" s="33"/>
    </row>
    <row r="9" spans="2:12" ht="15.75" x14ac:dyDescent="0.25">
      <c r="B9" s="35"/>
      <c r="C9" s="38" t="s">
        <v>10</v>
      </c>
      <c r="D9" s="39" t="s">
        <v>117</v>
      </c>
      <c r="E9" s="35"/>
      <c r="F9" s="35"/>
      <c r="G9" s="35"/>
      <c r="H9" s="40"/>
      <c r="I9" s="35"/>
      <c r="J9" s="35"/>
    </row>
    <row r="10" spans="2:12" ht="15.75" x14ac:dyDescent="0.25">
      <c r="B10" s="35"/>
      <c r="C10" s="38" t="s">
        <v>11</v>
      </c>
      <c r="D10" s="39" t="s">
        <v>43</v>
      </c>
      <c r="E10" s="35"/>
      <c r="F10" s="35"/>
      <c r="G10" s="35"/>
      <c r="H10" s="40"/>
      <c r="I10" s="41"/>
      <c r="J10" s="35"/>
      <c r="L10" s="42"/>
    </row>
    <row r="11" spans="2:12" ht="15.75" x14ac:dyDescent="0.25">
      <c r="B11" s="35"/>
      <c r="C11" s="38" t="s">
        <v>12</v>
      </c>
      <c r="D11" s="39" t="s">
        <v>118</v>
      </c>
      <c r="E11" s="35"/>
      <c r="F11" s="35"/>
      <c r="G11" s="35"/>
      <c r="H11" s="40"/>
      <c r="I11" s="41"/>
      <c r="J11" s="35"/>
    </row>
    <row r="12" spans="2:12" ht="6.75" customHeight="1" x14ac:dyDescent="0.3">
      <c r="B12" s="35"/>
      <c r="C12" s="35"/>
      <c r="D12" s="35"/>
      <c r="E12" s="35"/>
      <c r="F12" s="35"/>
      <c r="G12" s="35"/>
      <c r="H12" s="36"/>
      <c r="I12" s="37"/>
      <c r="J12" s="35"/>
    </row>
    <row r="13" spans="2:12" ht="18.75" x14ac:dyDescent="0.3">
      <c r="B13" s="34" t="str">
        <f>CONCATENATE($C$8," ",$D$8)</f>
        <v>1. Technische Informationen zur Anwendung für das Umsatzanalyse-Tool</v>
      </c>
      <c r="C13" s="35"/>
      <c r="D13" s="35"/>
      <c r="E13" s="35"/>
      <c r="F13" s="35"/>
      <c r="G13" s="35"/>
      <c r="H13" s="35"/>
      <c r="I13" s="35"/>
      <c r="J13" s="35"/>
    </row>
    <row r="14" spans="2:12" x14ac:dyDescent="0.25">
      <c r="B14" s="35"/>
      <c r="C14" s="35"/>
      <c r="D14" s="35"/>
      <c r="E14" s="35"/>
      <c r="F14" s="35"/>
      <c r="G14" s="35"/>
      <c r="H14" s="35"/>
      <c r="I14" s="35"/>
      <c r="J14" s="35"/>
    </row>
    <row r="15" spans="2:12" ht="15.75" x14ac:dyDescent="0.25">
      <c r="B15" s="43"/>
      <c r="C15" s="44" t="s">
        <v>44</v>
      </c>
      <c r="D15" s="44"/>
      <c r="E15" s="44"/>
      <c r="F15" s="44"/>
      <c r="G15" s="44"/>
      <c r="H15" s="44"/>
      <c r="I15" s="44"/>
      <c r="J15" s="44"/>
    </row>
    <row r="16" spans="2:12" ht="15.75" x14ac:dyDescent="0.25">
      <c r="B16" s="35"/>
      <c r="C16" s="45" t="s">
        <v>45</v>
      </c>
      <c r="D16" s="44"/>
      <c r="E16" s="44"/>
      <c r="F16" s="45" t="s">
        <v>46</v>
      </c>
      <c r="G16" s="44"/>
      <c r="H16" s="44"/>
      <c r="I16" s="44"/>
      <c r="J16" s="44"/>
    </row>
    <row r="17" spans="2:10" ht="15.75" x14ac:dyDescent="0.25">
      <c r="B17" s="35"/>
      <c r="C17" s="44"/>
      <c r="D17" s="46" t="s">
        <v>124</v>
      </c>
      <c r="E17" s="44"/>
      <c r="F17" s="164" t="s">
        <v>129</v>
      </c>
      <c r="G17" s="164"/>
      <c r="H17" s="47"/>
      <c r="I17" s="44"/>
      <c r="J17" s="44"/>
    </row>
    <row r="18" spans="2:10" ht="15.75" x14ac:dyDescent="0.25">
      <c r="B18" s="35"/>
      <c r="C18" s="44"/>
      <c r="D18" s="46" t="s">
        <v>125</v>
      </c>
      <c r="E18" s="44"/>
      <c r="F18" s="164" t="s">
        <v>130</v>
      </c>
      <c r="G18" s="164"/>
      <c r="H18" s="47"/>
      <c r="I18" s="44"/>
      <c r="J18" s="44"/>
    </row>
    <row r="19" spans="2:10" ht="15" customHeight="1" x14ac:dyDescent="0.25">
      <c r="B19" s="35"/>
      <c r="C19" s="44"/>
      <c r="D19" s="46" t="s">
        <v>126</v>
      </c>
      <c r="E19" s="44"/>
      <c r="F19" s="164" t="s">
        <v>131</v>
      </c>
      <c r="G19" s="164"/>
      <c r="H19" s="47"/>
      <c r="I19" s="44"/>
      <c r="J19" s="44"/>
    </row>
    <row r="20" spans="2:10" ht="15" customHeight="1" x14ac:dyDescent="0.25">
      <c r="B20" s="35"/>
      <c r="C20" s="44"/>
      <c r="D20" s="46" t="s">
        <v>127</v>
      </c>
      <c r="E20" s="44"/>
      <c r="F20" s="164" t="s">
        <v>132</v>
      </c>
      <c r="G20" s="164"/>
      <c r="H20" s="47"/>
      <c r="I20" s="44"/>
      <c r="J20" s="44"/>
    </row>
    <row r="21" spans="2:10" ht="15" customHeight="1" x14ac:dyDescent="0.25">
      <c r="B21" s="35"/>
      <c r="C21" s="44"/>
      <c r="D21" s="48" t="s">
        <v>128</v>
      </c>
      <c r="E21" s="44"/>
      <c r="F21" s="44"/>
      <c r="G21" s="44"/>
      <c r="H21" s="44"/>
      <c r="I21" s="44"/>
      <c r="J21" s="44"/>
    </row>
    <row r="22" spans="2:10" ht="15" customHeight="1" x14ac:dyDescent="0.25">
      <c r="B22" s="35"/>
      <c r="C22" s="44"/>
      <c r="D22" s="49"/>
      <c r="E22" s="44"/>
      <c r="F22" s="44"/>
      <c r="G22" s="44"/>
      <c r="H22" s="44"/>
      <c r="I22" s="44"/>
      <c r="J22" s="44"/>
    </row>
    <row r="23" spans="2:10" ht="15" customHeight="1" x14ac:dyDescent="0.25">
      <c r="B23" s="35"/>
      <c r="C23" s="44" t="s">
        <v>133</v>
      </c>
      <c r="D23" s="44"/>
      <c r="E23" s="44"/>
      <c r="F23" s="44"/>
      <c r="G23" s="44"/>
      <c r="H23" s="44"/>
      <c r="I23" s="44"/>
      <c r="J23" s="44"/>
    </row>
    <row r="24" spans="2:10" ht="15" customHeight="1" x14ac:dyDescent="0.25">
      <c r="B24" s="35"/>
      <c r="C24" s="44" t="s">
        <v>134</v>
      </c>
      <c r="D24" s="44"/>
      <c r="E24" s="44"/>
      <c r="F24" s="44"/>
      <c r="G24" s="44"/>
      <c r="H24" s="44"/>
      <c r="I24" s="44"/>
      <c r="J24" s="44"/>
    </row>
    <row r="25" spans="2:10" ht="15" customHeight="1" x14ac:dyDescent="0.25">
      <c r="B25" s="35"/>
      <c r="C25" s="44" t="s">
        <v>47</v>
      </c>
      <c r="D25" s="44"/>
      <c r="E25" s="44"/>
      <c r="F25" s="44"/>
      <c r="G25" s="44"/>
      <c r="H25" s="44"/>
      <c r="I25" s="44"/>
      <c r="J25" s="44"/>
    </row>
    <row r="26" spans="2:10" ht="15" customHeight="1" x14ac:dyDescent="0.25">
      <c r="B26" s="35"/>
      <c r="C26" s="44" t="s">
        <v>48</v>
      </c>
      <c r="D26" s="44"/>
      <c r="E26" s="44"/>
      <c r="F26" s="44"/>
      <c r="G26" s="44"/>
      <c r="H26" s="44"/>
      <c r="I26" s="44"/>
      <c r="J26" s="44"/>
    </row>
    <row r="27" spans="2:10" ht="15" customHeight="1" x14ac:dyDescent="0.25">
      <c r="B27" s="35"/>
      <c r="C27" s="44"/>
      <c r="D27" s="50" t="s">
        <v>138</v>
      </c>
      <c r="E27" s="44"/>
      <c r="F27" s="44"/>
      <c r="G27" s="44"/>
      <c r="H27" s="44"/>
      <c r="I27" s="44"/>
      <c r="J27" s="44"/>
    </row>
    <row r="28" spans="2:10" ht="15" customHeight="1" x14ac:dyDescent="0.25">
      <c r="B28" s="35"/>
      <c r="C28" s="44"/>
      <c r="D28" s="50" t="s">
        <v>137</v>
      </c>
      <c r="E28" s="44"/>
      <c r="F28" s="44"/>
      <c r="G28" s="44"/>
      <c r="H28" s="44"/>
      <c r="I28" s="44"/>
      <c r="J28" s="44"/>
    </row>
    <row r="29" spans="2:10" ht="15" customHeight="1" x14ac:dyDescent="0.25">
      <c r="B29" s="35"/>
      <c r="C29" s="44"/>
      <c r="D29" s="50" t="s">
        <v>49</v>
      </c>
      <c r="E29" s="44"/>
      <c r="F29" s="44"/>
      <c r="G29" s="44"/>
      <c r="H29" s="44"/>
      <c r="I29" s="44"/>
      <c r="J29" s="44"/>
    </row>
    <row r="30" spans="2:10" ht="15" customHeight="1" x14ac:dyDescent="0.25">
      <c r="B30" s="35"/>
      <c r="C30" s="44"/>
      <c r="D30" s="50" t="s">
        <v>50</v>
      </c>
      <c r="E30" s="44"/>
      <c r="F30" s="44"/>
      <c r="G30" s="44"/>
      <c r="H30" s="44"/>
      <c r="I30" s="44"/>
      <c r="J30" s="44"/>
    </row>
    <row r="31" spans="2:10" ht="15" customHeight="1" x14ac:dyDescent="0.25">
      <c r="B31" s="35"/>
      <c r="C31" s="44"/>
      <c r="D31" s="50" t="s">
        <v>135</v>
      </c>
      <c r="E31" s="44"/>
      <c r="F31" s="44"/>
      <c r="G31" s="44"/>
      <c r="H31" s="44"/>
      <c r="I31" s="44"/>
      <c r="J31" s="44"/>
    </row>
    <row r="32" spans="2:10" ht="15" customHeight="1" x14ac:dyDescent="0.25">
      <c r="B32" s="35"/>
      <c r="C32" s="44"/>
      <c r="D32" s="50" t="s">
        <v>140</v>
      </c>
      <c r="E32" s="44"/>
      <c r="F32" s="44"/>
      <c r="G32" s="44"/>
      <c r="H32" s="44"/>
      <c r="I32" s="44"/>
      <c r="J32" s="44"/>
    </row>
    <row r="33" spans="2:10" ht="15" customHeight="1" x14ac:dyDescent="0.25">
      <c r="B33" s="35"/>
      <c r="C33" s="44"/>
      <c r="D33" s="50" t="s">
        <v>51</v>
      </c>
      <c r="E33" s="44"/>
      <c r="F33" s="44"/>
      <c r="G33" s="44"/>
      <c r="H33" s="44"/>
      <c r="I33" s="44"/>
      <c r="J33" s="44"/>
    </row>
    <row r="34" spans="2:10" ht="15" customHeight="1" x14ac:dyDescent="0.25">
      <c r="B34" s="35"/>
      <c r="C34" s="44"/>
      <c r="D34" s="50" t="s">
        <v>139</v>
      </c>
      <c r="E34" s="44"/>
      <c r="F34" s="44"/>
      <c r="G34" s="44"/>
      <c r="H34" s="44"/>
      <c r="I34" s="44"/>
      <c r="J34" s="44"/>
    </row>
    <row r="35" spans="2:10" ht="15" customHeight="1" x14ac:dyDescent="0.25">
      <c r="B35" s="35"/>
      <c r="C35" s="44"/>
      <c r="D35" s="44" t="s">
        <v>136</v>
      </c>
      <c r="E35" s="44"/>
      <c r="F35" s="44"/>
      <c r="G35" s="44"/>
      <c r="H35" s="44"/>
      <c r="I35" s="44"/>
      <c r="J35" s="44"/>
    </row>
    <row r="36" spans="2:10" ht="15.75" x14ac:dyDescent="0.25">
      <c r="B36" s="35"/>
      <c r="C36" s="44"/>
      <c r="D36" s="44"/>
      <c r="E36" s="44"/>
      <c r="F36" s="44"/>
      <c r="G36" s="44"/>
      <c r="H36" s="44"/>
      <c r="I36" s="44"/>
      <c r="J36" s="44"/>
    </row>
    <row r="37" spans="2:10" ht="15.75" x14ac:dyDescent="0.25">
      <c r="B37" s="35"/>
      <c r="C37" s="48" t="s">
        <v>141</v>
      </c>
      <c r="D37" s="44"/>
      <c r="E37" s="44"/>
      <c r="F37" s="44"/>
      <c r="G37" s="44"/>
      <c r="H37" s="44"/>
      <c r="I37" s="44"/>
      <c r="J37" s="44"/>
    </row>
    <row r="38" spans="2:10" ht="15.75" x14ac:dyDescent="0.25">
      <c r="B38" s="35"/>
      <c r="C38" s="44"/>
      <c r="D38" s="44"/>
      <c r="E38" s="44"/>
      <c r="F38" s="44"/>
      <c r="G38" s="44"/>
      <c r="H38" s="44"/>
      <c r="I38" s="44"/>
      <c r="J38" s="44"/>
    </row>
    <row r="39" spans="2:10" ht="15.75" x14ac:dyDescent="0.25">
      <c r="B39" s="35"/>
      <c r="C39" s="50" t="s">
        <v>147</v>
      </c>
      <c r="D39" s="50"/>
      <c r="E39" s="44"/>
      <c r="F39" s="44"/>
      <c r="G39" s="44"/>
      <c r="H39" s="44"/>
      <c r="I39" s="44"/>
      <c r="J39" s="44"/>
    </row>
    <row r="40" spans="2:10" ht="15.75" x14ac:dyDescent="0.25">
      <c r="B40" s="35"/>
      <c r="C40" s="50" t="s">
        <v>148</v>
      </c>
      <c r="D40" s="50"/>
      <c r="E40" s="44"/>
      <c r="F40" s="44"/>
      <c r="G40" s="44"/>
      <c r="H40" s="44"/>
      <c r="I40" s="44"/>
      <c r="J40" s="44"/>
    </row>
    <row r="41" spans="2:10" ht="15.75" x14ac:dyDescent="0.25">
      <c r="B41" s="35"/>
      <c r="C41" s="50" t="s">
        <v>149</v>
      </c>
      <c r="D41" s="50"/>
      <c r="E41" s="44"/>
      <c r="F41" s="44"/>
      <c r="G41" s="44"/>
      <c r="H41" s="44"/>
      <c r="I41" s="44"/>
      <c r="J41" s="44"/>
    </row>
    <row r="42" spans="2:10" ht="15.75" x14ac:dyDescent="0.25">
      <c r="B42" s="35"/>
      <c r="C42" s="50" t="s">
        <v>150</v>
      </c>
      <c r="D42" s="50"/>
      <c r="E42" s="44"/>
      <c r="F42" s="44"/>
      <c r="G42" s="44"/>
      <c r="H42" s="44"/>
      <c r="I42" s="44"/>
      <c r="J42" s="44"/>
    </row>
    <row r="43" spans="2:10" ht="15.75" x14ac:dyDescent="0.25">
      <c r="B43" s="35"/>
      <c r="C43" s="50" t="s">
        <v>151</v>
      </c>
      <c r="D43" s="50"/>
      <c r="E43" s="44"/>
      <c r="F43" s="44"/>
      <c r="G43" s="44"/>
      <c r="H43" s="44"/>
      <c r="I43" s="44"/>
      <c r="J43" s="44"/>
    </row>
    <row r="44" spans="2:10" ht="15.75" x14ac:dyDescent="0.25">
      <c r="B44" s="35"/>
      <c r="C44" s="50" t="s">
        <v>153</v>
      </c>
      <c r="D44" s="50"/>
      <c r="E44" s="44"/>
      <c r="F44" s="44"/>
      <c r="G44" s="44"/>
      <c r="H44" s="44"/>
      <c r="I44" s="44"/>
      <c r="J44" s="44"/>
    </row>
    <row r="45" spans="2:10" ht="15.75" x14ac:dyDescent="0.25">
      <c r="B45" s="35"/>
      <c r="C45" s="50" t="s">
        <v>52</v>
      </c>
      <c r="D45" s="50"/>
      <c r="E45" s="44"/>
      <c r="F45" s="44"/>
      <c r="G45" s="44"/>
      <c r="H45" s="44"/>
      <c r="I45" s="44"/>
      <c r="J45" s="44"/>
    </row>
    <row r="46" spans="2:10" ht="15.75" x14ac:dyDescent="0.25">
      <c r="B46" s="35"/>
      <c r="C46" s="50" t="s">
        <v>156</v>
      </c>
      <c r="D46" s="50"/>
      <c r="E46" s="44"/>
      <c r="F46" s="44"/>
      <c r="G46" s="44"/>
      <c r="H46" s="44"/>
      <c r="I46" s="44"/>
      <c r="J46" s="44"/>
    </row>
    <row r="47" spans="2:10" ht="15.75" x14ac:dyDescent="0.25">
      <c r="B47" s="35"/>
      <c r="C47" s="50" t="s">
        <v>152</v>
      </c>
      <c r="D47" s="50"/>
      <c r="E47" s="44"/>
      <c r="F47" s="44"/>
      <c r="G47" s="44"/>
      <c r="H47" s="44"/>
      <c r="I47" s="44"/>
      <c r="J47" s="44"/>
    </row>
    <row r="48" spans="2:10" ht="15.75" x14ac:dyDescent="0.25">
      <c r="B48" s="35"/>
      <c r="C48" s="44"/>
      <c r="D48" s="44"/>
      <c r="E48" s="44"/>
      <c r="F48" s="44"/>
      <c r="G48" s="44"/>
      <c r="H48" s="44"/>
      <c r="I48" s="44"/>
      <c r="J48" s="44"/>
    </row>
    <row r="49" spans="2:10" ht="15.75" x14ac:dyDescent="0.25">
      <c r="B49" s="35"/>
      <c r="C49" s="48" t="s">
        <v>142</v>
      </c>
      <c r="D49" s="44"/>
      <c r="E49" s="44"/>
      <c r="F49" s="44"/>
      <c r="G49" s="44"/>
      <c r="H49" s="44"/>
      <c r="I49" s="44"/>
      <c r="J49" s="44"/>
    </row>
    <row r="50" spans="2:10" ht="15.75" x14ac:dyDescent="0.25">
      <c r="B50" s="35"/>
      <c r="C50" s="44"/>
      <c r="D50" s="44"/>
      <c r="E50" s="44"/>
      <c r="F50" s="44"/>
      <c r="G50" s="44"/>
      <c r="H50" s="44"/>
      <c r="I50" s="44"/>
      <c r="J50" s="44"/>
    </row>
    <row r="51" spans="2:10" ht="15.75" x14ac:dyDescent="0.25">
      <c r="B51" s="35"/>
      <c r="C51" s="50" t="s">
        <v>168</v>
      </c>
      <c r="D51" s="51"/>
      <c r="E51" s="44"/>
      <c r="F51" s="44"/>
      <c r="G51" s="44"/>
      <c r="H51" s="44"/>
      <c r="I51" s="44"/>
      <c r="J51" s="44"/>
    </row>
    <row r="52" spans="2:10" ht="15.75" x14ac:dyDescent="0.25">
      <c r="B52" s="35"/>
      <c r="C52" s="50" t="s">
        <v>157</v>
      </c>
      <c r="D52" s="51"/>
      <c r="E52" s="44"/>
      <c r="F52" s="44"/>
      <c r="G52" s="44"/>
      <c r="H52" s="44"/>
      <c r="I52" s="44"/>
      <c r="J52" s="44"/>
    </row>
    <row r="53" spans="2:10" ht="15.75" x14ac:dyDescent="0.25">
      <c r="B53" s="35"/>
      <c r="C53" s="50" t="s">
        <v>158</v>
      </c>
      <c r="D53" s="51"/>
      <c r="E53" s="44"/>
      <c r="F53" s="44"/>
      <c r="G53" s="44"/>
      <c r="H53" s="44"/>
      <c r="I53" s="44"/>
      <c r="J53" s="44"/>
    </row>
    <row r="54" spans="2:10" ht="15.75" x14ac:dyDescent="0.25">
      <c r="B54" s="35"/>
      <c r="C54" s="50" t="s">
        <v>159</v>
      </c>
      <c r="D54" s="51"/>
      <c r="E54" s="44"/>
      <c r="F54" s="44"/>
      <c r="G54" s="44"/>
      <c r="H54" s="44"/>
      <c r="I54" s="44"/>
      <c r="J54" s="44"/>
    </row>
    <row r="55" spans="2:10" ht="15.75" x14ac:dyDescent="0.25">
      <c r="B55" s="35"/>
      <c r="C55" s="50" t="s">
        <v>160</v>
      </c>
      <c r="D55" s="51"/>
      <c r="E55" s="44"/>
      <c r="F55" s="44"/>
      <c r="G55" s="44"/>
      <c r="H55" s="44"/>
      <c r="I55" s="44"/>
      <c r="J55" s="44"/>
    </row>
    <row r="56" spans="2:10" ht="15.75" x14ac:dyDescent="0.25">
      <c r="B56" s="35"/>
      <c r="C56" s="50" t="s">
        <v>161</v>
      </c>
      <c r="D56" s="51"/>
      <c r="E56" s="44"/>
      <c r="F56" s="44"/>
      <c r="G56" s="44"/>
      <c r="H56" s="44"/>
      <c r="I56" s="44"/>
      <c r="J56" s="44"/>
    </row>
    <row r="57" spans="2:10" ht="15.75" x14ac:dyDescent="0.25">
      <c r="B57" s="35"/>
      <c r="C57" s="50" t="s">
        <v>162</v>
      </c>
      <c r="D57" s="51"/>
      <c r="E57" s="44"/>
      <c r="F57" s="44"/>
      <c r="G57" s="44"/>
      <c r="H57" s="44"/>
      <c r="I57" s="44"/>
      <c r="J57" s="44"/>
    </row>
    <row r="58" spans="2:10" ht="15.75" x14ac:dyDescent="0.25">
      <c r="B58" s="35"/>
      <c r="C58" s="50" t="s">
        <v>164</v>
      </c>
      <c r="D58" s="51"/>
      <c r="E58" s="44"/>
      <c r="F58" s="44"/>
      <c r="G58" s="44"/>
      <c r="H58" s="44"/>
      <c r="I58" s="44"/>
      <c r="J58" s="44"/>
    </row>
    <row r="59" spans="2:10" ht="15.75" x14ac:dyDescent="0.25">
      <c r="B59" s="35"/>
      <c r="C59" s="50" t="s">
        <v>163</v>
      </c>
      <c r="D59" s="51"/>
      <c r="E59" s="44"/>
      <c r="F59" s="44"/>
      <c r="G59" s="44"/>
      <c r="H59" s="44"/>
      <c r="I59" s="44"/>
      <c r="J59" s="44"/>
    </row>
    <row r="60" spans="2:10" ht="15.75" x14ac:dyDescent="0.25">
      <c r="B60" s="35"/>
      <c r="C60" s="50" t="s">
        <v>166</v>
      </c>
      <c r="D60" s="51"/>
      <c r="E60" s="44"/>
      <c r="F60" s="44"/>
      <c r="G60" s="44"/>
      <c r="H60" s="44"/>
      <c r="I60" s="44"/>
      <c r="J60" s="44"/>
    </row>
    <row r="61" spans="2:10" ht="15.75" x14ac:dyDescent="0.25">
      <c r="B61" s="35"/>
      <c r="C61" s="50" t="s">
        <v>167</v>
      </c>
      <c r="D61" s="51"/>
      <c r="E61" s="44"/>
      <c r="F61" s="44"/>
      <c r="G61" s="44"/>
      <c r="H61" s="44"/>
      <c r="I61" s="44"/>
      <c r="J61" s="44"/>
    </row>
    <row r="62" spans="2:10" ht="15.75" x14ac:dyDescent="0.25">
      <c r="B62" s="35"/>
      <c r="C62" s="50" t="s">
        <v>169</v>
      </c>
      <c r="D62" s="51"/>
      <c r="E62" s="44"/>
      <c r="F62" s="44"/>
      <c r="G62" s="44"/>
      <c r="H62" s="44"/>
      <c r="I62" s="44"/>
      <c r="J62" s="44"/>
    </row>
    <row r="63" spans="2:10" ht="15.75" x14ac:dyDescent="0.25">
      <c r="B63" s="35"/>
      <c r="C63" s="50" t="s">
        <v>171</v>
      </c>
      <c r="D63" s="51"/>
      <c r="E63" s="44"/>
      <c r="F63" s="44"/>
      <c r="G63" s="44"/>
      <c r="H63" s="44"/>
      <c r="I63" s="44"/>
      <c r="J63" s="44"/>
    </row>
    <row r="64" spans="2:10" ht="15.75" x14ac:dyDescent="0.25">
      <c r="B64" s="35"/>
      <c r="C64" s="50" t="s">
        <v>172</v>
      </c>
      <c r="D64" s="51"/>
      <c r="E64" s="44"/>
      <c r="F64" s="44"/>
      <c r="G64" s="44"/>
      <c r="H64" s="44"/>
      <c r="I64" s="44"/>
      <c r="J64" s="44"/>
    </row>
    <row r="65" spans="2:10" ht="15.75" x14ac:dyDescent="0.25">
      <c r="B65" s="35"/>
      <c r="C65" s="50" t="s">
        <v>173</v>
      </c>
      <c r="D65" s="51"/>
      <c r="E65" s="44"/>
      <c r="F65" s="44"/>
      <c r="G65" s="44"/>
      <c r="H65" s="44"/>
      <c r="I65" s="44"/>
      <c r="J65" s="44"/>
    </row>
    <row r="66" spans="2:10" ht="15.75" x14ac:dyDescent="0.25">
      <c r="B66" s="35"/>
      <c r="C66" s="35"/>
      <c r="D66" s="44"/>
      <c r="E66" s="44"/>
      <c r="F66" s="44"/>
      <c r="G66" s="44"/>
      <c r="H66" s="44"/>
      <c r="I66" s="44"/>
      <c r="J66" s="44"/>
    </row>
    <row r="67" spans="2:10" ht="15.75" x14ac:dyDescent="0.25">
      <c r="B67" s="35"/>
      <c r="C67" s="48" t="s">
        <v>143</v>
      </c>
      <c r="D67" s="44"/>
      <c r="E67" s="44"/>
      <c r="F67" s="44"/>
      <c r="G67" s="44"/>
      <c r="H67" s="44"/>
      <c r="I67" s="44"/>
      <c r="J67" s="44"/>
    </row>
    <row r="68" spans="2:10" ht="15.75" x14ac:dyDescent="0.25">
      <c r="B68" s="35"/>
      <c r="C68" s="44"/>
      <c r="D68" s="44"/>
      <c r="E68" s="44"/>
      <c r="F68" s="44"/>
      <c r="G68" s="44"/>
      <c r="H68" s="44"/>
      <c r="I68" s="44"/>
      <c r="J68" s="44"/>
    </row>
    <row r="69" spans="2:10" ht="15.75" x14ac:dyDescent="0.25">
      <c r="B69" s="35"/>
      <c r="C69" s="50" t="s">
        <v>174</v>
      </c>
      <c r="D69" s="51"/>
      <c r="E69" s="44"/>
      <c r="F69" s="44"/>
      <c r="G69" s="44"/>
      <c r="H69" s="44"/>
      <c r="I69" s="44"/>
      <c r="J69" s="44"/>
    </row>
    <row r="70" spans="2:10" ht="15.75" x14ac:dyDescent="0.25">
      <c r="B70" s="35"/>
      <c r="C70" s="50" t="s">
        <v>175</v>
      </c>
      <c r="D70" s="51"/>
      <c r="E70" s="44"/>
      <c r="F70" s="44"/>
      <c r="G70" s="44"/>
      <c r="H70" s="44"/>
      <c r="I70" s="44"/>
      <c r="J70" s="44"/>
    </row>
    <row r="71" spans="2:10" ht="15.75" x14ac:dyDescent="0.25">
      <c r="B71" s="35"/>
      <c r="C71" s="50" t="s">
        <v>176</v>
      </c>
      <c r="D71" s="51"/>
      <c r="E71" s="44"/>
      <c r="F71" s="44"/>
      <c r="G71" s="44"/>
      <c r="H71" s="44"/>
      <c r="I71" s="44"/>
      <c r="J71" s="44"/>
    </row>
    <row r="72" spans="2:10" ht="15.75" x14ac:dyDescent="0.25">
      <c r="B72" s="35"/>
      <c r="C72" s="51"/>
      <c r="D72" s="51"/>
      <c r="E72" s="44"/>
      <c r="F72" s="44"/>
      <c r="G72" s="44"/>
      <c r="H72" s="44"/>
      <c r="I72" s="44"/>
      <c r="J72" s="44"/>
    </row>
    <row r="73" spans="2:10" ht="15.75" x14ac:dyDescent="0.25">
      <c r="B73" s="35"/>
      <c r="C73" s="48" t="s">
        <v>144</v>
      </c>
      <c r="D73" s="44"/>
      <c r="E73" s="44"/>
      <c r="F73" s="44"/>
      <c r="G73" s="44"/>
      <c r="H73" s="44"/>
      <c r="I73" s="44"/>
      <c r="J73" s="44"/>
    </row>
    <row r="74" spans="2:10" ht="15.75" x14ac:dyDescent="0.25">
      <c r="B74" s="35"/>
      <c r="C74" s="44"/>
      <c r="D74" s="44"/>
      <c r="E74" s="44"/>
      <c r="F74" s="44"/>
      <c r="G74" s="44"/>
      <c r="H74" s="44"/>
      <c r="I74" s="44"/>
      <c r="J74" s="44"/>
    </row>
    <row r="75" spans="2:10" ht="15.75" x14ac:dyDescent="0.25">
      <c r="B75" s="35"/>
      <c r="C75" s="50" t="s">
        <v>177</v>
      </c>
      <c r="D75" s="51"/>
      <c r="E75" s="44"/>
      <c r="F75" s="44"/>
      <c r="G75" s="44"/>
      <c r="H75" s="44"/>
      <c r="I75" s="44"/>
      <c r="J75" s="44"/>
    </row>
    <row r="76" spans="2:10" ht="15.75" x14ac:dyDescent="0.25">
      <c r="B76" s="35"/>
      <c r="C76" s="50" t="s">
        <v>181</v>
      </c>
      <c r="D76" s="51"/>
      <c r="E76" s="44"/>
      <c r="F76" s="44"/>
      <c r="G76" s="44"/>
      <c r="H76" s="44"/>
      <c r="I76" s="44"/>
      <c r="J76" s="44"/>
    </row>
    <row r="77" spans="2:10" ht="15.75" x14ac:dyDescent="0.25">
      <c r="B77" s="35"/>
      <c r="C77" s="50" t="s">
        <v>182</v>
      </c>
      <c r="D77" s="50"/>
      <c r="E77" s="44"/>
      <c r="F77" s="44"/>
      <c r="G77" s="44"/>
      <c r="H77" s="44"/>
      <c r="I77" s="44"/>
      <c r="J77" s="44"/>
    </row>
    <row r="78" spans="2:10" ht="15.75" x14ac:dyDescent="0.25">
      <c r="B78" s="35"/>
      <c r="C78" s="50" t="s">
        <v>190</v>
      </c>
      <c r="D78" s="50"/>
      <c r="E78" s="44"/>
      <c r="F78" s="44"/>
      <c r="G78" s="44"/>
      <c r="H78" s="44"/>
      <c r="I78" s="44"/>
      <c r="J78" s="44"/>
    </row>
    <row r="79" spans="2:10" ht="15.75" x14ac:dyDescent="0.25">
      <c r="B79" s="35"/>
      <c r="C79" s="50" t="s">
        <v>183</v>
      </c>
      <c r="D79" s="50"/>
      <c r="E79" s="44"/>
      <c r="F79" s="44"/>
      <c r="G79" s="44"/>
      <c r="H79" s="44"/>
      <c r="I79" s="44"/>
      <c r="J79" s="44"/>
    </row>
    <row r="80" spans="2:10" ht="15.75" x14ac:dyDescent="0.25">
      <c r="B80" s="35"/>
      <c r="C80" s="50" t="s">
        <v>184</v>
      </c>
      <c r="D80" s="50"/>
      <c r="E80" s="44"/>
      <c r="F80" s="44"/>
      <c r="G80" s="44"/>
      <c r="H80" s="44"/>
      <c r="I80" s="44"/>
      <c r="J80" s="44"/>
    </row>
    <row r="81" spans="2:10" ht="15.75" x14ac:dyDescent="0.25">
      <c r="B81" s="35"/>
      <c r="C81" s="50" t="s">
        <v>191</v>
      </c>
      <c r="D81" s="50"/>
      <c r="E81" s="44"/>
      <c r="F81" s="44"/>
      <c r="G81" s="44"/>
      <c r="H81" s="44"/>
      <c r="I81" s="44"/>
      <c r="J81" s="44"/>
    </row>
    <row r="82" spans="2:10" ht="15.75" x14ac:dyDescent="0.25">
      <c r="B82" s="35"/>
      <c r="C82" s="50" t="s">
        <v>185</v>
      </c>
      <c r="D82" s="50"/>
      <c r="E82" s="44"/>
      <c r="F82" s="44"/>
      <c r="G82" s="44"/>
      <c r="H82" s="44"/>
      <c r="I82" s="44"/>
      <c r="J82" s="44"/>
    </row>
    <row r="83" spans="2:10" x14ac:dyDescent="0.25">
      <c r="B83" s="35"/>
      <c r="C83" s="35"/>
      <c r="D83" s="35"/>
      <c r="E83" s="35"/>
      <c r="F83" s="35"/>
      <c r="G83" s="35"/>
      <c r="H83" s="35"/>
      <c r="I83" s="35"/>
      <c r="J83" s="35"/>
    </row>
    <row r="84" spans="2:10" ht="18.75" x14ac:dyDescent="0.3">
      <c r="B84" s="34" t="str">
        <f>CONCATENATE($C$9," ",$D$9)</f>
        <v>2. Praktische Hinweise zum Erstellen/Ausfüllen der Umsatzanalyse</v>
      </c>
      <c r="C84" s="35"/>
      <c r="D84" s="35"/>
      <c r="E84" s="35"/>
      <c r="F84" s="35"/>
      <c r="G84" s="35"/>
      <c r="H84" s="35"/>
      <c r="I84" s="35"/>
      <c r="J84" s="35"/>
    </row>
    <row r="85" spans="2:10" ht="9" customHeight="1" x14ac:dyDescent="0.25">
      <c r="B85" s="35"/>
      <c r="C85" s="35"/>
      <c r="D85" s="35"/>
      <c r="E85" s="35"/>
      <c r="F85" s="35"/>
      <c r="G85" s="35"/>
      <c r="H85" s="35"/>
      <c r="I85" s="35"/>
      <c r="J85" s="35"/>
    </row>
    <row r="86" spans="2:10" x14ac:dyDescent="0.25">
      <c r="B86" s="35"/>
      <c r="C86" s="35"/>
      <c r="D86" s="35"/>
      <c r="E86" s="35"/>
      <c r="F86" s="35"/>
      <c r="G86" s="35"/>
      <c r="H86" s="35"/>
      <c r="I86" s="35"/>
      <c r="J86" s="35"/>
    </row>
    <row r="87" spans="2:10" x14ac:dyDescent="0.25">
      <c r="B87" s="35"/>
      <c r="C87" s="35"/>
      <c r="D87" s="35"/>
      <c r="E87" s="35"/>
      <c r="F87" s="35"/>
      <c r="G87" s="35"/>
      <c r="H87" s="35"/>
      <c r="I87" s="35"/>
      <c r="J87" s="35"/>
    </row>
    <row r="88" spans="2:10" x14ac:dyDescent="0.25">
      <c r="B88" s="35"/>
      <c r="C88" s="35"/>
      <c r="D88" s="35"/>
      <c r="E88" s="35"/>
      <c r="F88" s="35"/>
      <c r="G88" s="35"/>
      <c r="H88" s="35"/>
      <c r="I88" s="35"/>
      <c r="J88" s="35"/>
    </row>
    <row r="89" spans="2:10" x14ac:dyDescent="0.25">
      <c r="B89" s="35"/>
      <c r="C89" s="35"/>
      <c r="D89" s="35"/>
      <c r="E89" s="35"/>
      <c r="F89" s="35"/>
      <c r="G89" s="35"/>
      <c r="H89" s="35"/>
      <c r="I89" s="35"/>
      <c r="J89" s="35"/>
    </row>
    <row r="90" spans="2:10" x14ac:dyDescent="0.25">
      <c r="B90" s="35"/>
      <c r="C90" s="35"/>
      <c r="D90" s="35"/>
      <c r="E90" s="35"/>
      <c r="F90" s="35"/>
      <c r="G90" s="35"/>
      <c r="H90" s="35"/>
      <c r="I90" s="35"/>
      <c r="J90" s="35"/>
    </row>
    <row r="91" spans="2:10" x14ac:dyDescent="0.25">
      <c r="B91" s="35"/>
      <c r="C91" s="35"/>
      <c r="D91" s="35"/>
      <c r="E91" s="35"/>
      <c r="F91" s="35"/>
      <c r="G91" s="35"/>
      <c r="H91" s="35"/>
      <c r="I91" s="35"/>
      <c r="J91" s="35"/>
    </row>
    <row r="92" spans="2:10" x14ac:dyDescent="0.25">
      <c r="B92" s="35"/>
      <c r="C92" s="35"/>
      <c r="D92" s="35"/>
      <c r="E92" s="35"/>
      <c r="F92" s="35"/>
      <c r="G92" s="35"/>
      <c r="H92" s="35"/>
      <c r="I92" s="35"/>
      <c r="J92" s="35"/>
    </row>
    <row r="93" spans="2:10" x14ac:dyDescent="0.25">
      <c r="B93" s="35"/>
      <c r="C93" s="35"/>
      <c r="D93" s="35"/>
      <c r="E93" s="35"/>
      <c r="F93" s="35"/>
      <c r="G93" s="35"/>
      <c r="H93" s="35"/>
      <c r="I93" s="35"/>
      <c r="J93" s="35"/>
    </row>
    <row r="94" spans="2:10" x14ac:dyDescent="0.25">
      <c r="B94" s="35"/>
      <c r="C94" s="35"/>
      <c r="D94" s="35"/>
      <c r="E94" s="35"/>
      <c r="F94" s="35"/>
      <c r="G94" s="35"/>
      <c r="H94" s="35"/>
      <c r="I94" s="35"/>
      <c r="J94" s="35"/>
    </row>
    <row r="95" spans="2:10" x14ac:dyDescent="0.25">
      <c r="B95" s="35"/>
      <c r="C95" s="35"/>
      <c r="D95" s="35"/>
      <c r="E95" s="35"/>
      <c r="F95" s="35"/>
      <c r="G95" s="35"/>
      <c r="H95" s="35"/>
      <c r="I95" s="35"/>
      <c r="J95" s="35"/>
    </row>
    <row r="96" spans="2:10" x14ac:dyDescent="0.25">
      <c r="B96" s="35"/>
      <c r="C96" s="35"/>
      <c r="D96" s="35"/>
      <c r="E96" s="35"/>
      <c r="F96" s="35"/>
      <c r="G96" s="35"/>
      <c r="H96" s="35"/>
      <c r="I96" s="35"/>
      <c r="J96" s="35"/>
    </row>
    <row r="97" spans="2:10" x14ac:dyDescent="0.25">
      <c r="B97" s="35"/>
      <c r="C97" s="35"/>
      <c r="D97" s="35"/>
      <c r="E97" s="35"/>
      <c r="F97" s="35"/>
      <c r="G97" s="35"/>
      <c r="H97" s="35"/>
      <c r="I97" s="35"/>
      <c r="J97" s="35"/>
    </row>
    <row r="98" spans="2:10" x14ac:dyDescent="0.25">
      <c r="B98" s="35"/>
      <c r="C98" s="35"/>
      <c r="D98" s="35"/>
      <c r="E98" s="35"/>
      <c r="F98" s="35"/>
      <c r="G98" s="35"/>
      <c r="H98" s="35"/>
      <c r="I98" s="35"/>
      <c r="J98" s="35"/>
    </row>
    <row r="99" spans="2:10" x14ac:dyDescent="0.25">
      <c r="B99" s="35"/>
      <c r="C99" s="35"/>
      <c r="D99" s="35"/>
      <c r="E99" s="35"/>
      <c r="F99" s="35"/>
      <c r="G99" s="35"/>
      <c r="H99" s="35"/>
      <c r="I99" s="35"/>
      <c r="J99" s="35"/>
    </row>
    <row r="100" spans="2:10" x14ac:dyDescent="0.25">
      <c r="B100" s="35"/>
      <c r="C100" s="35"/>
      <c r="D100" s="35"/>
      <c r="E100" s="35"/>
      <c r="F100" s="35"/>
      <c r="G100" s="35"/>
      <c r="H100" s="35"/>
      <c r="I100" s="35"/>
      <c r="J100" s="35"/>
    </row>
    <row r="101" spans="2:10" x14ac:dyDescent="0.25">
      <c r="B101" s="35"/>
      <c r="C101" s="35"/>
      <c r="D101" s="35"/>
      <c r="E101" s="35"/>
      <c r="F101" s="35"/>
      <c r="G101" s="35"/>
      <c r="H101" s="35"/>
      <c r="I101" s="35"/>
      <c r="J101" s="35"/>
    </row>
    <row r="102" spans="2:10" x14ac:dyDescent="0.25">
      <c r="B102" s="35"/>
      <c r="C102" s="35"/>
      <c r="D102" s="35"/>
      <c r="E102" s="35"/>
      <c r="F102" s="35"/>
      <c r="G102" s="35"/>
      <c r="H102" s="35"/>
      <c r="I102" s="35"/>
      <c r="J102" s="35"/>
    </row>
    <row r="103" spans="2:10" x14ac:dyDescent="0.25">
      <c r="B103" s="35"/>
      <c r="C103" s="35"/>
      <c r="D103" s="35"/>
      <c r="E103" s="35"/>
      <c r="F103" s="35"/>
      <c r="G103" s="35"/>
      <c r="H103" s="35"/>
      <c r="I103" s="35"/>
      <c r="J103" s="35"/>
    </row>
    <row r="104" spans="2:10" x14ac:dyDescent="0.25">
      <c r="B104" s="35"/>
      <c r="C104" s="35"/>
      <c r="D104" s="35"/>
      <c r="E104" s="35"/>
      <c r="F104" s="35"/>
      <c r="G104" s="35"/>
      <c r="H104" s="35"/>
      <c r="I104" s="35"/>
      <c r="J104" s="35"/>
    </row>
    <row r="105" spans="2:10" x14ac:dyDescent="0.25">
      <c r="B105" s="35"/>
      <c r="C105" s="35"/>
      <c r="D105" s="35"/>
      <c r="E105" s="35"/>
      <c r="F105" s="35"/>
      <c r="G105" s="35"/>
      <c r="H105" s="35"/>
      <c r="I105" s="35"/>
      <c r="J105" s="35"/>
    </row>
    <row r="106" spans="2:10" x14ac:dyDescent="0.25">
      <c r="B106" s="35"/>
      <c r="C106" s="35"/>
      <c r="D106" s="35"/>
      <c r="E106" s="35"/>
      <c r="F106" s="35"/>
      <c r="G106" s="35"/>
      <c r="H106" s="35"/>
      <c r="I106" s="35"/>
      <c r="J106" s="35"/>
    </row>
    <row r="107" spans="2:10" x14ac:dyDescent="0.25">
      <c r="B107" s="35"/>
      <c r="C107" s="35"/>
      <c r="D107" s="35"/>
      <c r="E107" s="35"/>
      <c r="F107" s="35"/>
      <c r="G107" s="35"/>
      <c r="H107" s="35"/>
      <c r="I107" s="35"/>
      <c r="J107" s="35"/>
    </row>
    <row r="108" spans="2:10" x14ac:dyDescent="0.25">
      <c r="B108" s="35"/>
      <c r="C108" s="35"/>
      <c r="D108" s="35"/>
      <c r="E108" s="35"/>
      <c r="F108" s="35"/>
      <c r="G108" s="35"/>
      <c r="H108" s="35"/>
      <c r="I108" s="35"/>
      <c r="J108" s="35"/>
    </row>
    <row r="109" spans="2:10" x14ac:dyDescent="0.25">
      <c r="B109" s="35"/>
      <c r="C109" s="35"/>
      <c r="D109" s="35"/>
      <c r="E109" s="35"/>
      <c r="F109" s="35"/>
      <c r="G109" s="35"/>
      <c r="H109" s="35"/>
      <c r="I109" s="35"/>
      <c r="J109" s="35"/>
    </row>
    <row r="110" spans="2:10" ht="18.75" x14ac:dyDescent="0.3">
      <c r="B110" s="34" t="str">
        <f>CONCATENATE($C$10," ",$D$10)</f>
        <v>3. Kostenlose Version vers. Premiumversion</v>
      </c>
      <c r="C110" s="35"/>
      <c r="D110" s="35"/>
      <c r="E110" s="35"/>
      <c r="F110" s="35"/>
      <c r="G110" s="35"/>
      <c r="H110" s="35"/>
      <c r="I110" s="35"/>
      <c r="J110" s="35"/>
    </row>
    <row r="111" spans="2:10" x14ac:dyDescent="0.25">
      <c r="B111" s="35"/>
      <c r="C111" s="35"/>
      <c r="D111" s="35"/>
      <c r="E111" s="35"/>
      <c r="F111" s="35"/>
      <c r="G111" s="35"/>
      <c r="H111" s="35"/>
      <c r="I111" s="35"/>
      <c r="J111" s="35"/>
    </row>
    <row r="112" spans="2:10" ht="15.75" x14ac:dyDescent="0.25">
      <c r="B112" s="35"/>
      <c r="C112" s="46" t="s">
        <v>119</v>
      </c>
      <c r="D112" s="44"/>
      <c r="E112" s="44"/>
      <c r="F112" s="44"/>
      <c r="G112" s="44"/>
      <c r="H112" s="44"/>
      <c r="I112" s="44"/>
      <c r="J112" s="44"/>
    </row>
    <row r="113" spans="2:10" ht="9" customHeight="1" x14ac:dyDescent="0.25">
      <c r="B113" s="35"/>
      <c r="C113" s="44"/>
      <c r="D113" s="44"/>
      <c r="E113" s="44"/>
      <c r="F113" s="44"/>
      <c r="G113" s="44"/>
      <c r="H113" s="44"/>
      <c r="I113" s="44"/>
      <c r="J113" s="44"/>
    </row>
    <row r="114" spans="2:10" ht="15.75" x14ac:dyDescent="0.25">
      <c r="B114" s="35"/>
      <c r="C114" s="50" t="s">
        <v>120</v>
      </c>
      <c r="D114" s="44"/>
      <c r="E114" s="44"/>
      <c r="F114" s="44"/>
      <c r="G114" s="44"/>
      <c r="H114" s="44"/>
      <c r="I114" s="44"/>
      <c r="J114" s="44"/>
    </row>
    <row r="115" spans="2:10" ht="15.75" x14ac:dyDescent="0.25">
      <c r="B115" s="35"/>
      <c r="C115" s="50" t="s">
        <v>53</v>
      </c>
      <c r="D115" s="44"/>
      <c r="E115" s="44"/>
      <c r="F115" s="44"/>
      <c r="G115" s="44"/>
      <c r="H115" s="44"/>
      <c r="I115" s="44"/>
      <c r="J115" s="44"/>
    </row>
    <row r="116" spans="2:10" ht="15.75" x14ac:dyDescent="0.25">
      <c r="B116" s="35"/>
      <c r="C116" s="50" t="s">
        <v>54</v>
      </c>
      <c r="D116" s="44"/>
      <c r="E116" s="44"/>
      <c r="F116" s="44"/>
      <c r="G116" s="44"/>
      <c r="H116" s="44"/>
      <c r="I116" s="44"/>
      <c r="J116" s="44"/>
    </row>
    <row r="117" spans="2:10" ht="15.75" x14ac:dyDescent="0.25">
      <c r="B117" s="35"/>
      <c r="C117" s="50" t="s">
        <v>55</v>
      </c>
      <c r="D117" s="44"/>
      <c r="E117" s="44"/>
      <c r="F117" s="44"/>
      <c r="G117" s="44"/>
      <c r="H117" s="44"/>
      <c r="I117" s="44"/>
      <c r="J117" s="44"/>
    </row>
    <row r="118" spans="2:10" ht="15.75" x14ac:dyDescent="0.25">
      <c r="B118" s="35"/>
      <c r="C118" s="44"/>
      <c r="D118" s="52" t="s">
        <v>56</v>
      </c>
      <c r="E118" s="35"/>
      <c r="F118" s="35"/>
      <c r="G118" s="35"/>
      <c r="H118" s="35"/>
      <c r="I118" s="35"/>
      <c r="J118" s="35"/>
    </row>
    <row r="119" spans="2:10" ht="15.75" x14ac:dyDescent="0.25">
      <c r="B119" s="35"/>
      <c r="C119" s="50" t="s">
        <v>57</v>
      </c>
      <c r="D119" s="44"/>
      <c r="E119" s="44"/>
      <c r="F119" s="44"/>
      <c r="G119" s="44"/>
      <c r="H119" s="44"/>
      <c r="I119" s="44"/>
      <c r="J119" s="44"/>
    </row>
    <row r="120" spans="2:10" ht="15.75" x14ac:dyDescent="0.25">
      <c r="B120" s="35"/>
      <c r="C120" s="50" t="s">
        <v>58</v>
      </c>
      <c r="D120" s="44"/>
      <c r="E120" s="44"/>
      <c r="F120" s="44"/>
      <c r="G120" s="44"/>
      <c r="H120" s="44"/>
      <c r="I120" s="44"/>
      <c r="J120" s="44"/>
    </row>
    <row r="121" spans="2:10" ht="15.75" x14ac:dyDescent="0.25">
      <c r="B121" s="35"/>
      <c r="C121" s="51"/>
      <c r="D121" s="53" t="s">
        <v>59</v>
      </c>
      <c r="E121" s="44"/>
      <c r="F121" s="44"/>
      <c r="G121" s="44"/>
      <c r="H121" s="44"/>
      <c r="I121" s="44"/>
      <c r="J121" s="44"/>
    </row>
    <row r="122" spans="2:10" ht="15.75" x14ac:dyDescent="0.25">
      <c r="B122" s="35"/>
      <c r="C122" s="50" t="s">
        <v>60</v>
      </c>
      <c r="D122" s="44"/>
      <c r="E122" s="44"/>
      <c r="F122" s="44"/>
      <c r="G122" s="44"/>
      <c r="H122" s="44"/>
      <c r="I122" s="44"/>
      <c r="J122" s="44"/>
    </row>
    <row r="123" spans="2:10" ht="15.75" x14ac:dyDescent="0.25">
      <c r="B123" s="35"/>
      <c r="C123" s="44"/>
      <c r="D123" s="44"/>
      <c r="E123" s="44"/>
      <c r="F123" s="44"/>
      <c r="G123" s="44"/>
      <c r="H123" s="44"/>
      <c r="I123" s="44"/>
      <c r="J123" s="44"/>
    </row>
    <row r="124" spans="2:10" ht="15.75" x14ac:dyDescent="0.25">
      <c r="B124" s="35"/>
      <c r="C124" s="46" t="s">
        <v>121</v>
      </c>
      <c r="D124" s="44"/>
      <c r="E124" s="44"/>
      <c r="F124" s="44"/>
      <c r="G124" s="44"/>
      <c r="H124" s="44"/>
      <c r="I124" s="44"/>
      <c r="J124" s="44"/>
    </row>
    <row r="125" spans="2:10" ht="8.25" customHeight="1" x14ac:dyDescent="0.25">
      <c r="B125" s="35"/>
      <c r="C125" s="44"/>
      <c r="D125" s="44"/>
      <c r="E125" s="44"/>
      <c r="F125" s="44"/>
      <c r="G125" s="44"/>
      <c r="H125" s="44"/>
      <c r="I125" s="44"/>
      <c r="J125" s="44"/>
    </row>
    <row r="126" spans="2:10" ht="15.75" x14ac:dyDescent="0.25">
      <c r="B126" s="35"/>
      <c r="C126" s="50" t="s">
        <v>61</v>
      </c>
      <c r="D126" s="44"/>
      <c r="E126" s="44"/>
      <c r="F126" s="44"/>
      <c r="G126" s="44"/>
      <c r="H126" s="44"/>
      <c r="I126" s="44"/>
      <c r="J126" s="44"/>
    </row>
    <row r="127" spans="2:10" ht="15.75" x14ac:dyDescent="0.25">
      <c r="B127" s="35"/>
      <c r="C127" s="50" t="s">
        <v>62</v>
      </c>
      <c r="D127" s="44"/>
      <c r="E127" s="44"/>
      <c r="F127" s="44"/>
      <c r="G127" s="44"/>
      <c r="H127" s="44"/>
      <c r="I127" s="44"/>
      <c r="J127" s="44"/>
    </row>
    <row r="128" spans="2:10" ht="15.75" x14ac:dyDescent="0.25">
      <c r="B128" s="35"/>
      <c r="C128" s="50" t="s">
        <v>154</v>
      </c>
      <c r="D128" s="51"/>
      <c r="E128" s="44"/>
      <c r="F128" s="44"/>
      <c r="G128" s="44"/>
      <c r="H128" s="44"/>
      <c r="I128" s="44"/>
      <c r="J128" s="44"/>
    </row>
    <row r="129" spans="2:10" ht="15.75" x14ac:dyDescent="0.25">
      <c r="B129" s="35"/>
      <c r="C129" s="50" t="s">
        <v>155</v>
      </c>
      <c r="D129" s="51"/>
      <c r="E129" s="44"/>
      <c r="F129" s="44"/>
      <c r="G129" s="44"/>
      <c r="H129" s="44"/>
      <c r="I129" s="44"/>
      <c r="J129" s="44"/>
    </row>
    <row r="130" spans="2:10" ht="15.75" x14ac:dyDescent="0.25">
      <c r="B130" s="35"/>
      <c r="C130" s="50" t="s">
        <v>170</v>
      </c>
      <c r="D130" s="51"/>
      <c r="E130" s="44"/>
      <c r="F130" s="44"/>
      <c r="G130" s="44"/>
      <c r="H130" s="44"/>
      <c r="I130" s="44"/>
      <c r="J130" s="44"/>
    </row>
    <row r="131" spans="2:10" ht="15.75" x14ac:dyDescent="0.25">
      <c r="B131" s="35"/>
      <c r="C131" s="50" t="s">
        <v>178</v>
      </c>
      <c r="D131" s="51"/>
      <c r="E131" s="44"/>
      <c r="F131" s="44"/>
      <c r="G131" s="44"/>
      <c r="H131" s="44"/>
      <c r="I131" s="44"/>
      <c r="J131" s="44"/>
    </row>
    <row r="132" spans="2:10" ht="15.75" x14ac:dyDescent="0.25">
      <c r="B132" s="35"/>
      <c r="C132" s="50" t="s">
        <v>179</v>
      </c>
      <c r="D132" s="51"/>
      <c r="E132" s="44"/>
      <c r="F132" s="44"/>
      <c r="G132" s="44"/>
      <c r="H132" s="44"/>
      <c r="I132" s="44"/>
      <c r="J132" s="44"/>
    </row>
    <row r="133" spans="2:10" ht="15.75" x14ac:dyDescent="0.25">
      <c r="B133" s="35"/>
      <c r="C133" s="50" t="s">
        <v>185</v>
      </c>
      <c r="D133" s="51"/>
      <c r="E133" s="44"/>
      <c r="F133" s="44"/>
      <c r="G133" s="44"/>
      <c r="H133" s="44"/>
      <c r="I133" s="44"/>
      <c r="J133" s="44"/>
    </row>
    <row r="134" spans="2:10" ht="15.75" x14ac:dyDescent="0.25">
      <c r="B134" s="35"/>
      <c r="C134" s="50" t="s">
        <v>122</v>
      </c>
      <c r="D134" s="51"/>
      <c r="E134" s="44"/>
      <c r="F134" s="44"/>
      <c r="G134" s="44"/>
      <c r="H134" s="44"/>
      <c r="I134" s="44"/>
      <c r="J134" s="44"/>
    </row>
    <row r="135" spans="2:10" ht="15.75" x14ac:dyDescent="0.25">
      <c r="B135" s="35"/>
      <c r="C135" s="50" t="s">
        <v>186</v>
      </c>
      <c r="D135" s="51"/>
      <c r="E135" s="44"/>
      <c r="F135" s="44"/>
      <c r="G135" s="44"/>
      <c r="H135" s="44"/>
      <c r="I135" s="44"/>
      <c r="J135" s="44"/>
    </row>
    <row r="136" spans="2:10" ht="15.75" x14ac:dyDescent="0.25">
      <c r="B136" s="35"/>
      <c r="C136" s="50" t="s">
        <v>199</v>
      </c>
      <c r="D136" s="44"/>
      <c r="E136" s="44"/>
      <c r="F136" s="44"/>
      <c r="G136" s="44"/>
      <c r="H136" s="44"/>
      <c r="I136" s="44"/>
      <c r="J136" s="44"/>
    </row>
    <row r="137" spans="2:10" ht="15.75" x14ac:dyDescent="0.25">
      <c r="B137" s="35"/>
      <c r="C137" s="54" t="s">
        <v>9</v>
      </c>
      <c r="D137" s="165" t="s">
        <v>187</v>
      </c>
      <c r="E137" s="165"/>
      <c r="F137" s="165"/>
      <c r="G137" s="165"/>
      <c r="H137" s="165"/>
      <c r="I137" s="165"/>
      <c r="J137" s="44"/>
    </row>
    <row r="138" spans="2:10" s="42" customFormat="1" ht="15.75" x14ac:dyDescent="0.25">
      <c r="B138" s="55"/>
      <c r="C138" s="54" t="s">
        <v>10</v>
      </c>
      <c r="D138" s="50" t="s">
        <v>63</v>
      </c>
      <c r="E138" s="50"/>
      <c r="F138" s="50"/>
      <c r="G138" s="50"/>
      <c r="H138" s="50"/>
      <c r="I138" s="50"/>
      <c r="J138" s="50"/>
    </row>
    <row r="139" spans="2:10" s="42" customFormat="1" ht="15.75" x14ac:dyDescent="0.25">
      <c r="B139" s="55"/>
      <c r="C139" s="54" t="s">
        <v>11</v>
      </c>
      <c r="D139" s="50" t="s">
        <v>64</v>
      </c>
      <c r="E139" s="50"/>
      <c r="F139" s="50"/>
      <c r="G139" s="50"/>
      <c r="H139" s="50"/>
      <c r="I139" s="50"/>
      <c r="J139" s="50"/>
    </row>
    <row r="140" spans="2:10" ht="15.75" x14ac:dyDescent="0.25">
      <c r="B140" s="35"/>
      <c r="C140" s="56"/>
      <c r="D140" s="44"/>
      <c r="E140" s="44"/>
      <c r="F140" s="44"/>
      <c r="G140" s="44"/>
      <c r="H140" s="44"/>
      <c r="I140" s="44"/>
      <c r="J140" s="44"/>
    </row>
    <row r="141" spans="2:10" ht="15.75" x14ac:dyDescent="0.25">
      <c r="B141" s="35"/>
      <c r="C141" s="57" t="s">
        <v>65</v>
      </c>
      <c r="D141" s="44"/>
      <c r="E141" s="44"/>
      <c r="F141" s="44"/>
      <c r="G141" s="44"/>
      <c r="H141" s="44"/>
      <c r="I141" s="44"/>
      <c r="J141" s="44"/>
    </row>
    <row r="142" spans="2:10" ht="15.75" x14ac:dyDescent="0.25">
      <c r="B142" s="35"/>
      <c r="C142" s="57" t="s">
        <v>66</v>
      </c>
      <c r="D142" s="44"/>
      <c r="E142" s="44"/>
      <c r="F142" s="44"/>
      <c r="G142" s="44"/>
      <c r="H142" s="44"/>
      <c r="I142" s="44"/>
      <c r="J142" s="44"/>
    </row>
    <row r="143" spans="2:10" ht="15.75" x14ac:dyDescent="0.25">
      <c r="B143" s="35"/>
      <c r="C143" s="46" t="s">
        <v>188</v>
      </c>
      <c r="D143" s="35"/>
      <c r="E143" s="35"/>
      <c r="F143" s="35"/>
      <c r="G143" s="35"/>
      <c r="H143" s="35"/>
      <c r="I143" s="35"/>
      <c r="J143" s="35"/>
    </row>
    <row r="144" spans="2:10" x14ac:dyDescent="0.25">
      <c r="B144" s="35"/>
      <c r="C144" s="35" t="s">
        <v>189</v>
      </c>
      <c r="D144" s="35"/>
      <c r="E144" s="35"/>
      <c r="F144" s="35"/>
      <c r="G144" s="35"/>
      <c r="H144" s="35"/>
      <c r="I144" s="35"/>
      <c r="J144" s="35"/>
    </row>
    <row r="145" spans="2:10" x14ac:dyDescent="0.25">
      <c r="B145" s="35"/>
      <c r="C145" s="35"/>
      <c r="D145" s="35"/>
      <c r="E145" s="35"/>
      <c r="F145" s="35"/>
      <c r="G145" s="35"/>
      <c r="H145" s="35"/>
      <c r="I145" s="35"/>
      <c r="J145" s="35"/>
    </row>
    <row r="146" spans="2:10" ht="18.75" x14ac:dyDescent="0.3">
      <c r="B146" s="34" t="str">
        <f>CONCATENATE($C$11," ",$D$11)</f>
        <v>4. Betriebswirtschaftliche Betrachtungen zur Umsatzanalyse</v>
      </c>
      <c r="C146" s="35"/>
      <c r="D146" s="35"/>
      <c r="E146" s="35"/>
      <c r="F146" s="35"/>
      <c r="G146" s="35"/>
      <c r="H146" s="35"/>
      <c r="I146" s="35"/>
      <c r="J146" s="35"/>
    </row>
    <row r="147" spans="2:10" ht="9" customHeight="1" x14ac:dyDescent="0.25">
      <c r="B147" s="35"/>
      <c r="C147" s="35"/>
      <c r="D147" s="35"/>
      <c r="E147" s="35"/>
      <c r="F147" s="35"/>
      <c r="G147" s="35"/>
      <c r="H147" s="35"/>
      <c r="I147" s="35"/>
      <c r="J147" s="35"/>
    </row>
    <row r="148" spans="2:10" x14ac:dyDescent="0.25">
      <c r="B148" s="35"/>
      <c r="C148" s="35"/>
      <c r="D148" s="35"/>
      <c r="E148" s="35"/>
      <c r="F148" s="35"/>
      <c r="G148" s="35"/>
      <c r="H148" s="35"/>
      <c r="I148" s="35"/>
      <c r="J148" s="35"/>
    </row>
    <row r="149" spans="2:10" x14ac:dyDescent="0.25">
      <c r="B149" s="35"/>
      <c r="C149" s="35"/>
      <c r="D149" s="35"/>
      <c r="E149" s="35"/>
      <c r="F149" s="35"/>
      <c r="G149" s="35"/>
      <c r="H149" s="35"/>
      <c r="I149" s="35"/>
      <c r="J149" s="35"/>
    </row>
    <row r="150" spans="2:10" x14ac:dyDescent="0.25">
      <c r="B150" s="35"/>
      <c r="C150" s="35"/>
      <c r="D150" s="35"/>
      <c r="E150" s="35"/>
      <c r="F150" s="35"/>
      <c r="G150" s="35"/>
      <c r="H150" s="35"/>
      <c r="I150" s="35"/>
      <c r="J150" s="35"/>
    </row>
    <row r="151" spans="2:10" x14ac:dyDescent="0.25">
      <c r="B151" s="35"/>
      <c r="C151" s="35"/>
      <c r="D151" s="35"/>
      <c r="E151" s="35"/>
      <c r="F151" s="35"/>
      <c r="G151" s="35"/>
      <c r="H151" s="35"/>
      <c r="I151" s="35"/>
      <c r="J151" s="35"/>
    </row>
    <row r="152" spans="2:10" x14ac:dyDescent="0.25">
      <c r="B152" s="35"/>
      <c r="C152" s="35"/>
      <c r="D152" s="35"/>
      <c r="E152" s="35"/>
      <c r="F152" s="35"/>
      <c r="G152" s="35"/>
      <c r="H152" s="35"/>
      <c r="I152" s="35"/>
      <c r="J152" s="35"/>
    </row>
    <row r="153" spans="2:10" x14ac:dyDescent="0.25">
      <c r="B153" s="35"/>
      <c r="C153" s="35"/>
      <c r="D153" s="35"/>
      <c r="E153" s="35"/>
      <c r="F153" s="35"/>
      <c r="G153" s="35"/>
      <c r="H153" s="35"/>
      <c r="I153" s="35"/>
      <c r="J153" s="35"/>
    </row>
    <row r="154" spans="2:10" x14ac:dyDescent="0.25">
      <c r="B154" s="35"/>
      <c r="C154" s="35"/>
      <c r="D154" s="35"/>
      <c r="E154" s="35"/>
      <c r="F154" s="35"/>
      <c r="G154" s="35"/>
      <c r="H154" s="35"/>
      <c r="I154" s="35"/>
      <c r="J154" s="35"/>
    </row>
    <row r="155" spans="2:10" x14ac:dyDescent="0.25">
      <c r="B155" s="35"/>
      <c r="C155" s="35"/>
      <c r="D155" s="35"/>
      <c r="E155" s="35"/>
      <c r="F155" s="35"/>
      <c r="G155" s="35"/>
      <c r="H155" s="35"/>
      <c r="I155" s="35"/>
      <c r="J155" s="35"/>
    </row>
    <row r="156" spans="2:10" x14ac:dyDescent="0.25">
      <c r="B156" s="35"/>
      <c r="C156" s="35"/>
      <c r="D156" s="35"/>
      <c r="E156" s="35"/>
      <c r="F156" s="35"/>
      <c r="G156" s="35"/>
      <c r="H156" s="35"/>
      <c r="I156" s="35"/>
      <c r="J156" s="35"/>
    </row>
    <row r="157" spans="2:10" x14ac:dyDescent="0.25">
      <c r="B157" s="35"/>
      <c r="C157" s="35"/>
      <c r="D157" s="35"/>
      <c r="E157" s="35"/>
      <c r="F157" s="35"/>
      <c r="G157" s="35"/>
      <c r="H157" s="35"/>
      <c r="I157" s="35"/>
      <c r="J157" s="35"/>
    </row>
    <row r="158" spans="2:10" x14ac:dyDescent="0.25">
      <c r="B158" s="35"/>
      <c r="C158" s="35"/>
      <c r="D158" s="35"/>
      <c r="E158" s="35"/>
      <c r="F158" s="35"/>
      <c r="G158" s="35"/>
      <c r="H158" s="35"/>
      <c r="I158" s="35"/>
      <c r="J158" s="35"/>
    </row>
    <row r="159" spans="2:10" x14ac:dyDescent="0.25">
      <c r="B159" s="35"/>
      <c r="C159" s="35"/>
      <c r="D159" s="35"/>
      <c r="E159" s="35"/>
      <c r="F159" s="35"/>
      <c r="G159" s="35"/>
      <c r="H159" s="35"/>
      <c r="I159" s="35"/>
      <c r="J159" s="35"/>
    </row>
    <row r="160" spans="2:10" x14ac:dyDescent="0.25">
      <c r="B160" s="35"/>
      <c r="C160" s="35"/>
      <c r="D160" s="35"/>
      <c r="E160" s="35"/>
      <c r="F160" s="35"/>
      <c r="G160" s="35"/>
      <c r="H160" s="35"/>
      <c r="I160" s="35"/>
      <c r="J160" s="35"/>
    </row>
    <row r="161" spans="2:10" x14ac:dyDescent="0.25">
      <c r="B161" s="35"/>
      <c r="C161" s="35"/>
      <c r="D161" s="35"/>
      <c r="E161" s="35"/>
      <c r="F161" s="35"/>
      <c r="G161" s="35"/>
      <c r="H161" s="35"/>
      <c r="I161" s="35"/>
      <c r="J161" s="35"/>
    </row>
    <row r="162" spans="2:10" x14ac:dyDescent="0.25">
      <c r="B162" s="35"/>
      <c r="C162" s="35"/>
      <c r="D162" s="35"/>
      <c r="E162" s="35"/>
      <c r="F162" s="35"/>
      <c r="G162" s="35"/>
      <c r="H162" s="35"/>
      <c r="I162" s="35"/>
      <c r="J162" s="35"/>
    </row>
    <row r="163" spans="2:10" x14ac:dyDescent="0.25">
      <c r="B163" s="35"/>
      <c r="C163" s="35"/>
      <c r="D163" s="35"/>
      <c r="E163" s="35"/>
      <c r="F163" s="35"/>
      <c r="G163" s="35"/>
      <c r="H163" s="35"/>
      <c r="I163" s="35"/>
      <c r="J163" s="35"/>
    </row>
    <row r="164" spans="2:10" x14ac:dyDescent="0.25">
      <c r="B164" s="35"/>
      <c r="C164" s="35"/>
      <c r="D164" s="35"/>
      <c r="E164" s="35"/>
      <c r="F164" s="35"/>
      <c r="G164" s="35"/>
      <c r="H164" s="35"/>
      <c r="I164" s="35"/>
      <c r="J164" s="35"/>
    </row>
    <row r="165" spans="2:10" x14ac:dyDescent="0.25">
      <c r="B165" s="35"/>
      <c r="C165" s="35"/>
      <c r="D165" s="35"/>
      <c r="E165" s="35"/>
      <c r="F165" s="35"/>
      <c r="G165" s="35"/>
      <c r="H165" s="35"/>
      <c r="I165" s="35"/>
      <c r="J165" s="35"/>
    </row>
    <row r="166" spans="2:10" x14ac:dyDescent="0.25">
      <c r="B166" s="35"/>
      <c r="C166" s="35"/>
      <c r="D166" s="35"/>
      <c r="E166" s="35"/>
      <c r="F166" s="35"/>
      <c r="G166" s="35"/>
      <c r="H166" s="35"/>
      <c r="I166" s="35"/>
      <c r="J166" s="35"/>
    </row>
    <row r="167" spans="2:10" x14ac:dyDescent="0.25">
      <c r="B167" s="35"/>
      <c r="C167" s="35"/>
      <c r="D167" s="35"/>
      <c r="E167" s="35"/>
      <c r="F167" s="35"/>
      <c r="G167" s="35"/>
      <c r="H167" s="35"/>
      <c r="I167" s="35"/>
      <c r="J167" s="35"/>
    </row>
    <row r="168" spans="2:10" x14ac:dyDescent="0.25">
      <c r="B168" s="35"/>
      <c r="C168" s="35"/>
      <c r="D168" s="35"/>
      <c r="E168" s="35"/>
      <c r="F168" s="35"/>
      <c r="G168" s="35"/>
      <c r="H168" s="35"/>
      <c r="I168" s="35"/>
      <c r="J168" s="35"/>
    </row>
    <row r="169" spans="2:10" x14ac:dyDescent="0.25">
      <c r="B169" s="35"/>
      <c r="C169" s="35"/>
      <c r="D169" s="35"/>
      <c r="E169" s="35"/>
      <c r="F169" s="35"/>
      <c r="G169" s="35"/>
      <c r="H169" s="35"/>
      <c r="I169" s="35"/>
      <c r="J169" s="35"/>
    </row>
    <row r="170" spans="2:10" x14ac:dyDescent="0.25">
      <c r="B170" s="35"/>
      <c r="C170" s="35"/>
      <c r="D170" s="35"/>
      <c r="E170" s="35"/>
      <c r="F170" s="35"/>
      <c r="G170" s="35"/>
      <c r="H170" s="35"/>
      <c r="I170" s="35"/>
      <c r="J170" s="35"/>
    </row>
    <row r="171" spans="2:10" x14ac:dyDescent="0.25">
      <c r="B171" s="35"/>
      <c r="C171" s="35"/>
      <c r="D171" s="35"/>
      <c r="E171" s="35"/>
      <c r="F171" s="35"/>
      <c r="G171" s="35"/>
      <c r="H171" s="35"/>
      <c r="I171" s="35"/>
      <c r="J171" s="35"/>
    </row>
    <row r="172" spans="2:10" x14ac:dyDescent="0.25">
      <c r="B172" s="35"/>
      <c r="C172" s="35"/>
      <c r="D172" s="35"/>
      <c r="E172" s="35"/>
      <c r="F172" s="35"/>
      <c r="G172" s="35"/>
      <c r="H172" s="35"/>
      <c r="I172" s="35"/>
      <c r="J172" s="35"/>
    </row>
    <row r="173" spans="2:10" x14ac:dyDescent="0.25">
      <c r="B173" s="35"/>
      <c r="C173" s="35"/>
      <c r="D173" s="35"/>
      <c r="E173" s="35"/>
      <c r="F173" s="35"/>
      <c r="G173" s="35"/>
      <c r="H173" s="35"/>
      <c r="I173" s="35"/>
      <c r="J173" s="35"/>
    </row>
    <row r="174" spans="2:10" x14ac:dyDescent="0.25">
      <c r="B174" s="35"/>
      <c r="C174" s="35"/>
      <c r="D174" s="35"/>
      <c r="E174" s="35"/>
      <c r="F174" s="35"/>
      <c r="G174" s="35"/>
      <c r="H174" s="35"/>
      <c r="I174" s="35"/>
      <c r="J174" s="35"/>
    </row>
    <row r="175" spans="2:10" x14ac:dyDescent="0.25">
      <c r="B175" s="35"/>
      <c r="C175" s="35"/>
      <c r="D175" s="35"/>
      <c r="E175" s="35"/>
      <c r="F175" s="35"/>
      <c r="G175" s="35"/>
      <c r="H175" s="35"/>
      <c r="I175" s="35"/>
      <c r="J175" s="35"/>
    </row>
    <row r="176" spans="2:10" x14ac:dyDescent="0.25">
      <c r="B176" s="35"/>
      <c r="C176" s="35"/>
      <c r="D176" s="35"/>
      <c r="E176" s="35"/>
      <c r="F176" s="35"/>
      <c r="G176" s="35"/>
      <c r="H176" s="35"/>
      <c r="I176" s="35"/>
      <c r="J176" s="35"/>
    </row>
    <row r="177" spans="2:10" x14ac:dyDescent="0.25">
      <c r="B177" s="35"/>
      <c r="C177" s="35"/>
      <c r="D177" s="35"/>
      <c r="E177" s="35"/>
      <c r="F177" s="35"/>
      <c r="G177" s="35"/>
      <c r="H177" s="35"/>
      <c r="I177" s="35"/>
      <c r="J177" s="35"/>
    </row>
    <row r="178" spans="2:10" x14ac:dyDescent="0.25">
      <c r="B178" s="35"/>
      <c r="C178" s="35"/>
      <c r="D178" s="35"/>
      <c r="E178" s="35"/>
      <c r="F178" s="35"/>
      <c r="G178" s="35"/>
      <c r="H178" s="35"/>
      <c r="I178" s="35"/>
      <c r="J178" s="35"/>
    </row>
    <row r="179" spans="2:10" x14ac:dyDescent="0.25">
      <c r="B179" s="35"/>
      <c r="C179" s="35"/>
      <c r="D179" s="35"/>
      <c r="E179" s="35"/>
      <c r="F179" s="35"/>
      <c r="G179" s="35"/>
      <c r="H179" s="35"/>
      <c r="I179" s="35"/>
      <c r="J179" s="35"/>
    </row>
    <row r="180" spans="2:10" x14ac:dyDescent="0.25">
      <c r="B180" s="35"/>
      <c r="C180" s="35"/>
      <c r="D180" s="35"/>
      <c r="E180" s="35"/>
      <c r="F180" s="35"/>
      <c r="G180" s="35"/>
      <c r="H180" s="35"/>
      <c r="I180" s="35"/>
      <c r="J180" s="35"/>
    </row>
    <row r="181" spans="2:10" x14ac:dyDescent="0.25">
      <c r="B181" s="35"/>
      <c r="C181" s="35"/>
      <c r="D181" s="35"/>
      <c r="E181" s="35"/>
      <c r="F181" s="35"/>
      <c r="G181" s="35"/>
      <c r="H181" s="35"/>
      <c r="I181" s="35"/>
      <c r="J181" s="35"/>
    </row>
    <row r="182" spans="2:10" x14ac:dyDescent="0.25">
      <c r="B182" s="35"/>
      <c r="C182" s="35"/>
      <c r="D182" s="35"/>
      <c r="E182" s="35"/>
      <c r="F182" s="35"/>
      <c r="G182" s="35"/>
      <c r="H182" s="35"/>
      <c r="I182" s="35"/>
      <c r="J182" s="35"/>
    </row>
    <row r="183" spans="2:10" x14ac:dyDescent="0.25">
      <c r="B183" s="35"/>
      <c r="C183" s="35"/>
      <c r="D183" s="35"/>
      <c r="E183" s="35"/>
      <c r="F183" s="35"/>
      <c r="G183" s="35"/>
      <c r="H183" s="35"/>
      <c r="I183" s="35"/>
      <c r="J183" s="35"/>
    </row>
    <row r="184" spans="2:10" x14ac:dyDescent="0.25">
      <c r="B184" s="35"/>
      <c r="C184" s="35"/>
      <c r="D184" s="35"/>
      <c r="E184" s="35"/>
      <c r="F184" s="35"/>
      <c r="G184" s="35"/>
      <c r="H184" s="35"/>
      <c r="I184" s="35"/>
      <c r="J184" s="35"/>
    </row>
    <row r="185" spans="2:10" x14ac:dyDescent="0.25">
      <c r="B185" s="35"/>
      <c r="C185" s="35"/>
      <c r="D185" s="35"/>
      <c r="E185" s="35"/>
      <c r="F185" s="35"/>
      <c r="G185" s="35"/>
      <c r="H185" s="35"/>
      <c r="I185" s="35"/>
      <c r="J185" s="35"/>
    </row>
    <row r="186" spans="2:10" x14ac:dyDescent="0.25">
      <c r="B186" s="35"/>
      <c r="C186" s="35"/>
      <c r="D186" s="35"/>
      <c r="E186" s="35"/>
      <c r="F186" s="35"/>
      <c r="G186" s="35"/>
      <c r="H186" s="35"/>
      <c r="I186" s="35"/>
      <c r="J186" s="35"/>
    </row>
    <row r="187" spans="2:10" x14ac:dyDescent="0.25">
      <c r="B187" s="35"/>
      <c r="C187" s="35" t="s">
        <v>192</v>
      </c>
      <c r="D187" s="35"/>
      <c r="E187" s="35"/>
      <c r="F187" s="35"/>
      <c r="G187" s="35"/>
      <c r="H187" s="35"/>
      <c r="I187" s="35"/>
      <c r="J187" s="35"/>
    </row>
    <row r="188" spans="2:10" ht="15.75" x14ac:dyDescent="0.25">
      <c r="B188" s="35"/>
      <c r="C188" s="35" t="s">
        <v>194</v>
      </c>
      <c r="D188" s="35"/>
      <c r="E188" s="59" t="s">
        <v>193</v>
      </c>
      <c r="F188" s="35"/>
      <c r="G188" s="35"/>
      <c r="H188" s="35"/>
      <c r="I188" s="35"/>
      <c r="J188" s="35"/>
    </row>
    <row r="189" spans="2:10" x14ac:dyDescent="0.25">
      <c r="B189" s="35"/>
      <c r="C189" s="35"/>
      <c r="D189" s="35"/>
      <c r="E189" s="35"/>
      <c r="F189" s="35"/>
      <c r="G189" s="35"/>
      <c r="H189" s="35"/>
      <c r="I189" s="35"/>
      <c r="J189" s="35"/>
    </row>
    <row r="190" spans="2:10" ht="15.75" x14ac:dyDescent="0.25">
      <c r="B190" s="35"/>
      <c r="C190" s="58" t="s">
        <v>145</v>
      </c>
      <c r="D190" s="35"/>
      <c r="E190" s="59" t="s">
        <v>146</v>
      </c>
      <c r="F190" s="35"/>
      <c r="G190" s="60"/>
      <c r="H190" s="60"/>
      <c r="I190" s="35"/>
      <c r="J190" s="61" t="s">
        <v>67</v>
      </c>
    </row>
    <row r="191" spans="2:10" x14ac:dyDescent="0.25">
      <c r="B191" s="35"/>
      <c r="C191" s="35"/>
      <c r="D191" s="35"/>
      <c r="E191" s="35"/>
      <c r="F191" s="35"/>
      <c r="G191" s="35"/>
      <c r="H191" s="35"/>
      <c r="I191" s="35"/>
      <c r="J191" s="35"/>
    </row>
  </sheetData>
  <sheetProtection password="841B" sheet="1" objects="1" scenarios="1"/>
  <mergeCells count="5">
    <mergeCell ref="F17:G17"/>
    <mergeCell ref="F18:G18"/>
    <mergeCell ref="F19:G19"/>
    <mergeCell ref="F20:G20"/>
    <mergeCell ref="D137:I137"/>
  </mergeCells>
  <hyperlinks>
    <hyperlink ref="D121" r:id="rId1"/>
    <hyperlink ref="D8" location="Erstens" display="Technische Informationen zur Anwendung für das Liquiditätsplanungs-Tool"/>
    <hyperlink ref="D11" location="Viertens" display="Betriebswirtschaftliche Betrachtungen zur Liquiditätsplanung"/>
    <hyperlink ref="F17" location="Forderungsbestand!A1" display="» Forderungsbestand"/>
    <hyperlink ref="F19" location="Verbindlichkeitsbestand!A1" display="» Verbindlichkeitsbestand"/>
    <hyperlink ref="D137" r:id="rId2"/>
    <hyperlink ref="D9" location="Zweitens" display="Praktische Hinweise zum Erstellen/Ausfüllen der Liquiditätsplanung"/>
    <hyperlink ref="D10" location="Drittens" display="Kostenlose Version vers. Premiumversion"/>
    <hyperlink ref="E190" r:id="rId3" display="Berichtsvorlagen"/>
    <hyperlink ref="J190" location="Erstens" display="Technische Informationen zur Anwendung für das Liquiditätsplanungs-Tool"/>
    <hyperlink ref="D118" r:id="rId4"/>
    <hyperlink ref="F20" location="Verbindlichkeitsbestand!A1" display="» Verbindlichkeitsbestand"/>
    <hyperlink ref="F18" location="Forderungsbestand!A1" display="» Forderungsbestand"/>
    <hyperlink ref="F18:G18" location="'Pareto-Analyse'!A1" display="Pareto-Analyse"/>
    <hyperlink ref="F20:G20" location="'Plan-Ist-Vergleich'!A1" display="Plan-Ist-Vergleich"/>
    <hyperlink ref="F17:G17" location="Umsatzdaten!A1" display="Umsatzdaten"/>
    <hyperlink ref="F19:G19" location="Kreisdiagramm!A1" display="Kreisdiagramm"/>
    <hyperlink ref="E188" r:id="rId5" display="Berichtsvorlagen …"/>
    <hyperlink ref="D137:I137" r:id="rId6" display="Sie senden eine E-Mail an Service@ControllerSpielwiese.de mit Ihrer Rechnungsadresse und dem Stichwort Umsatzanalyse"/>
  </hyperlinks>
  <pageMargins left="0.31496062992125984" right="0" top="0.39370078740157483" bottom="0.23622047244094491" header="0" footer="0"/>
  <pageSetup paperSize="9" scale="95" orientation="landscape" r:id="rId7"/>
  <headerFooter>
    <oddFooter>&amp;L&amp;8C by ControllerSpielwiese.de&amp;C&amp;8Seite &amp;P&amp;R&amp;8Verfasser: Joachim Becker</oddFooter>
  </headerFooter>
  <drawing r:id="rId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7</vt:i4>
      </vt:variant>
    </vt:vector>
  </HeadingPairs>
  <TitlesOfParts>
    <vt:vector size="12" baseType="lpstr">
      <vt:lpstr>Umsatzdaten</vt:lpstr>
      <vt:lpstr>Pareto-Analyse</vt:lpstr>
      <vt:lpstr>Kreisdiagramm</vt:lpstr>
      <vt:lpstr>Plan-Ist-Vergleich</vt:lpstr>
      <vt:lpstr>Anwendungshilfe</vt:lpstr>
      <vt:lpstr>Drittens</vt:lpstr>
      <vt:lpstr>Kreisdiagramm!Druckbereich</vt:lpstr>
      <vt:lpstr>'Pareto-Analyse'!Druckbereich</vt:lpstr>
      <vt:lpstr>'Plan-Ist-Vergleich'!Druckbereich</vt:lpstr>
      <vt:lpstr>Erstens</vt:lpstr>
      <vt:lpstr>Viertens</vt:lpstr>
      <vt:lpstr>Zweitens</vt:lpstr>
    </vt:vector>
  </TitlesOfParts>
  <Manager>Joachim Becker</Manager>
  <Company>Joachim Becker WebSolutions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Umsatzauswertung Grosskunden Pareto-Analyse</dc:title>
  <dc:creator>ControllerSpielwiese</dc:creator>
  <cp:keywords>Umsatzauswertung Grosskunden Pareto-Analyse Kundenanalyse</cp:keywords>
  <dc:description>Copyright by Joachim Becker WebSolutions</dc:description>
  <cp:lastModifiedBy>ControllerSpielwiese</cp:lastModifiedBy>
  <cp:lastPrinted>2025-01-13T16:45:18Z</cp:lastPrinted>
  <dcterms:created xsi:type="dcterms:W3CDTF">2025-01-11T16:48:10Z</dcterms:created>
  <dcterms:modified xsi:type="dcterms:W3CDTF">2025-01-26T17:10:36Z</dcterms:modified>
  <cp:category>Kundenanalyse</cp:category>
</cp:coreProperties>
</file>